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190"/>
  </bookViews>
  <sheets>
    <sheet name="plan studiów - pion" sheetId="2" r:id="rId1"/>
    <sheet name="plan studiów - poziom" sheetId="1" r:id="rId2"/>
  </sheets>
  <definedNames>
    <definedName name="_xlnm._FilterDatabase" localSheetId="1" hidden="1">'plan studiów - poziom'!$AN$59:$BC$80</definedName>
  </definedNames>
  <calcPr calcId="145621"/>
</workbook>
</file>

<file path=xl/calcChain.xml><?xml version="1.0" encoding="utf-8"?>
<calcChain xmlns="http://schemas.openxmlformats.org/spreadsheetml/2006/main">
  <c r="E44" i="1" l="1"/>
  <c r="F44" i="1"/>
  <c r="G44" i="1"/>
  <c r="F95" i="2" l="1"/>
  <c r="F77" i="2" l="1"/>
  <c r="F57" i="2"/>
  <c r="F37" i="2"/>
  <c r="G46" i="1" l="1"/>
  <c r="F46" i="1"/>
  <c r="I33" i="1" l="1"/>
  <c r="H33" i="1"/>
  <c r="G33" i="1"/>
  <c r="F33" i="1"/>
  <c r="E33" i="1" l="1"/>
  <c r="I37" i="1"/>
  <c r="H37" i="1"/>
  <c r="G37" i="1"/>
  <c r="F37" i="1"/>
  <c r="G10" i="1"/>
  <c r="F10" i="1"/>
  <c r="I10" i="1"/>
  <c r="E37" i="1" l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F23" i="1"/>
  <c r="G23" i="1"/>
  <c r="H23" i="1"/>
  <c r="I23" i="1"/>
  <c r="E23" i="1" l="1"/>
  <c r="F22" i="1"/>
  <c r="G22" i="1"/>
  <c r="H22" i="1"/>
  <c r="I22" i="1"/>
  <c r="E22" i="1" l="1"/>
  <c r="H10" i="1"/>
  <c r="E10" i="1" s="1"/>
  <c r="J47" i="1" l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J14" i="1"/>
  <c r="K14" i="1"/>
  <c r="L14" i="1"/>
  <c r="L48" i="1" s="1"/>
  <c r="M14" i="1"/>
  <c r="N14" i="1"/>
  <c r="O14" i="1"/>
  <c r="P14" i="1"/>
  <c r="Q14" i="1"/>
  <c r="Q48" i="1" s="1"/>
  <c r="R14" i="1"/>
  <c r="S14" i="1"/>
  <c r="T14" i="1"/>
  <c r="T48" i="1" s="1"/>
  <c r="U14" i="1"/>
  <c r="U48" i="1" s="1"/>
  <c r="V14" i="1"/>
  <c r="W14" i="1"/>
  <c r="X14" i="1"/>
  <c r="Y14" i="1"/>
  <c r="Y48" i="1" s="1"/>
  <c r="Z14" i="1"/>
  <c r="AA14" i="1"/>
  <c r="AB14" i="1"/>
  <c r="AB48" i="1" s="1"/>
  <c r="AC14" i="1"/>
  <c r="AD14" i="1"/>
  <c r="AE14" i="1"/>
  <c r="AF14" i="1"/>
  <c r="AG14" i="1"/>
  <c r="AG48" i="1" s="1"/>
  <c r="AH14" i="1"/>
  <c r="AI14" i="1"/>
  <c r="AJ14" i="1"/>
  <c r="AJ48" i="1" s="1"/>
  <c r="AK14" i="1"/>
  <c r="AK48" i="1" s="1"/>
  <c r="AL14" i="1"/>
  <c r="AM14" i="1"/>
  <c r="AF48" i="1" l="1"/>
  <c r="M48" i="1"/>
  <c r="P48" i="1"/>
  <c r="AI48" i="1"/>
  <c r="AE48" i="1"/>
  <c r="AA48" i="1"/>
  <c r="W48" i="1"/>
  <c r="O48" i="1"/>
  <c r="K48" i="1"/>
  <c r="AL48" i="1"/>
  <c r="AD48" i="1"/>
  <c r="Z48" i="1"/>
  <c r="V48" i="1"/>
  <c r="R48" i="1"/>
  <c r="J48" i="1"/>
  <c r="Y49" i="1" l="1"/>
  <c r="I48" i="1"/>
  <c r="H48" i="1"/>
  <c r="F48" i="1"/>
  <c r="J49" i="1"/>
  <c r="G48" i="1"/>
  <c r="F38" i="1"/>
  <c r="G38" i="1"/>
  <c r="H38" i="1"/>
  <c r="I38" i="1"/>
  <c r="F40" i="1"/>
  <c r="G40" i="1"/>
  <c r="H40" i="1"/>
  <c r="I40" i="1"/>
  <c r="F41" i="1"/>
  <c r="G41" i="1"/>
  <c r="H41" i="1"/>
  <c r="I41" i="1"/>
  <c r="F42" i="1"/>
  <c r="G42" i="1"/>
  <c r="H42" i="1"/>
  <c r="I42" i="1"/>
  <c r="F43" i="1"/>
  <c r="G43" i="1"/>
  <c r="H43" i="1"/>
  <c r="I43" i="1"/>
  <c r="H45" i="1"/>
  <c r="I36" i="1"/>
  <c r="H36" i="1"/>
  <c r="G36" i="1"/>
  <c r="F36" i="1"/>
  <c r="F17" i="1"/>
  <c r="G17" i="1"/>
  <c r="H17" i="1"/>
  <c r="I17" i="1"/>
  <c r="F18" i="1"/>
  <c r="G18" i="1"/>
  <c r="H18" i="1"/>
  <c r="I18" i="1"/>
  <c r="F32" i="1"/>
  <c r="G32" i="1"/>
  <c r="H32" i="1"/>
  <c r="I32" i="1"/>
  <c r="F34" i="1"/>
  <c r="G34" i="1"/>
  <c r="H34" i="1"/>
  <c r="I34" i="1"/>
  <c r="F35" i="1"/>
  <c r="I35" i="1"/>
  <c r="G35" i="1"/>
  <c r="H35" i="1"/>
  <c r="F24" i="1"/>
  <c r="G24" i="1"/>
  <c r="H24" i="1"/>
  <c r="I24" i="1"/>
  <c r="G19" i="1"/>
  <c r="F19" i="1"/>
  <c r="H19" i="1"/>
  <c r="I19" i="1"/>
  <c r="F20" i="1"/>
  <c r="G20" i="1"/>
  <c r="H20" i="1"/>
  <c r="I20" i="1"/>
  <c r="H46" i="1"/>
  <c r="I46" i="1"/>
  <c r="G16" i="1"/>
  <c r="F16" i="1"/>
  <c r="H16" i="1"/>
  <c r="I16" i="1"/>
  <c r="H8" i="1"/>
  <c r="H11" i="1"/>
  <c r="H9" i="1"/>
  <c r="H12" i="1"/>
  <c r="H27" i="1"/>
  <c r="H21" i="1"/>
  <c r="H28" i="1"/>
  <c r="H13" i="1"/>
  <c r="H29" i="1"/>
  <c r="I29" i="1"/>
  <c r="I8" i="1"/>
  <c r="I9" i="1"/>
  <c r="I11" i="1"/>
  <c r="I12" i="1"/>
  <c r="I27" i="1"/>
  <c r="I21" i="1"/>
  <c r="I28" i="1"/>
  <c r="I13" i="1"/>
  <c r="G29" i="1"/>
  <c r="G8" i="1"/>
  <c r="G9" i="1"/>
  <c r="G11" i="1"/>
  <c r="G12" i="1"/>
  <c r="G27" i="1"/>
  <c r="G21" i="1"/>
  <c r="G28" i="1"/>
  <c r="G13" i="1"/>
  <c r="F8" i="1"/>
  <c r="F9" i="1"/>
  <c r="F11" i="1"/>
  <c r="F12" i="1"/>
  <c r="F27" i="1"/>
  <c r="F21" i="1"/>
  <c r="F28" i="1"/>
  <c r="F13" i="1"/>
  <c r="F29" i="1"/>
  <c r="E22" i="2"/>
  <c r="E95" i="2"/>
  <c r="F88" i="2"/>
  <c r="E88" i="2"/>
  <c r="E77" i="2"/>
  <c r="E57" i="2"/>
  <c r="E37" i="2"/>
  <c r="F22" i="2"/>
  <c r="E43" i="1" l="1"/>
  <c r="F30" i="1"/>
  <c r="G30" i="1"/>
  <c r="E48" i="1"/>
  <c r="I30" i="1"/>
  <c r="H30" i="1"/>
  <c r="H25" i="1"/>
  <c r="I25" i="1"/>
  <c r="E13" i="1"/>
  <c r="E27" i="1"/>
  <c r="E8" i="1"/>
  <c r="H47" i="1"/>
  <c r="E28" i="1"/>
  <c r="G14" i="1"/>
  <c r="G47" i="1"/>
  <c r="E21" i="1"/>
  <c r="E11" i="1"/>
  <c r="H14" i="1"/>
  <c r="G25" i="1"/>
  <c r="E46" i="1"/>
  <c r="E12" i="1"/>
  <c r="E9" i="1"/>
  <c r="I14" i="1"/>
  <c r="I47" i="1"/>
  <c r="F47" i="1"/>
  <c r="N49" i="1"/>
  <c r="E29" i="1"/>
  <c r="E42" i="1"/>
  <c r="E40" i="1"/>
  <c r="X49" i="1"/>
  <c r="E34" i="1"/>
  <c r="E32" i="1"/>
  <c r="E36" i="1"/>
  <c r="AM49" i="1"/>
  <c r="AC49" i="1"/>
  <c r="E35" i="1"/>
  <c r="E19" i="1"/>
  <c r="F14" i="1"/>
  <c r="S49" i="1"/>
  <c r="E24" i="1"/>
  <c r="F25" i="1"/>
  <c r="E17" i="1"/>
  <c r="E41" i="1"/>
  <c r="E38" i="1"/>
  <c r="AH49" i="1"/>
  <c r="E20" i="1"/>
  <c r="E18" i="1"/>
  <c r="E16" i="1"/>
  <c r="E50" i="1" l="1"/>
  <c r="E30" i="1"/>
  <c r="E47" i="1"/>
  <c r="AI49" i="1"/>
  <c r="AD49" i="1"/>
  <c r="T49" i="1"/>
  <c r="O49" i="1"/>
  <c r="E14" i="1"/>
  <c r="E25" i="1"/>
  <c r="F49" i="1" l="1"/>
</calcChain>
</file>

<file path=xl/sharedStrings.xml><?xml version="1.0" encoding="utf-8"?>
<sst xmlns="http://schemas.openxmlformats.org/spreadsheetml/2006/main" count="437" uniqueCount="108">
  <si>
    <t>Lp.</t>
  </si>
  <si>
    <t>Przedmiot</t>
  </si>
  <si>
    <t>Forma zaliczenia</t>
  </si>
  <si>
    <t>Godziny ogółem</t>
  </si>
  <si>
    <t>Rozkład godzin w semestrze</t>
  </si>
  <si>
    <t>ECTS</t>
  </si>
  <si>
    <t>E</t>
  </si>
  <si>
    <t>ZO</t>
  </si>
  <si>
    <t>Łącznie</t>
  </si>
  <si>
    <t>w</t>
  </si>
  <si>
    <t>ćw.</t>
  </si>
  <si>
    <t>c</t>
  </si>
  <si>
    <t>zal.</t>
  </si>
  <si>
    <t>Praktyki zawodowe</t>
  </si>
  <si>
    <t>razem</t>
  </si>
  <si>
    <t>GODZINY OGÓŁEM</t>
  </si>
  <si>
    <t>lab.</t>
  </si>
  <si>
    <t>Psychologia</t>
  </si>
  <si>
    <t>Podstawy filozofii</t>
  </si>
  <si>
    <t>Wychowanie fizyczne</t>
  </si>
  <si>
    <t>Seminarium licencjackie</t>
  </si>
  <si>
    <t>Praca dyplomowa</t>
  </si>
  <si>
    <t>Praktyczna nauka języka niemieckiego: pisanie akademickie</t>
  </si>
  <si>
    <t>Praktyczna nauka języka niemieckiego: zintegrowane sprawności językowe</t>
  </si>
  <si>
    <t>Elementy literatury niemieckojęzycznej</t>
  </si>
  <si>
    <t>Historia Niemiec</t>
  </si>
  <si>
    <t>Kultura niemieckiego obszaru językowego</t>
  </si>
  <si>
    <t>Gramatyka kontrastywna języka niemieckiego</t>
  </si>
  <si>
    <t>Gramatyka praktyczna i opisowa języka niemieckiego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</si>
  <si>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</si>
  <si>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</si>
  <si>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</si>
  <si>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</si>
  <si>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</si>
  <si>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</si>
  <si>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</si>
  <si>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</si>
  <si>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</si>
  <si>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</si>
  <si>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</si>
  <si>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</si>
  <si>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</si>
  <si>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</si>
  <si>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8.</t>
  </si>
  <si>
    <t>kierunek: FILOLOGIA</t>
  </si>
  <si>
    <t>Nazwa przedmiotu</t>
  </si>
  <si>
    <t>Forma zajęć</t>
  </si>
  <si>
    <t>Liczba godzin zajęć</t>
  </si>
  <si>
    <t>Punkty ECTS</t>
  </si>
  <si>
    <t>Razem w semestrze I</t>
  </si>
  <si>
    <t>Dopuszczalny deficyt punktów</t>
  </si>
  <si>
    <t>Razem w semestrze II</t>
  </si>
  <si>
    <t>Razem w semestrze III</t>
  </si>
  <si>
    <t>Razem w semestrze IV</t>
  </si>
  <si>
    <t>Razem w semestrze V</t>
  </si>
  <si>
    <t>Razem w semestrze VI</t>
  </si>
  <si>
    <t>Praktyczna nauka języka niemieckiego: konwersacje</t>
  </si>
  <si>
    <t>war.</t>
  </si>
  <si>
    <t>1,2,3,4</t>
  </si>
  <si>
    <t>16.</t>
  </si>
  <si>
    <t>SUMA GODZIN I ECTS</t>
  </si>
  <si>
    <t>1,2,3,4,5</t>
  </si>
  <si>
    <t>Praktyczna nauka języka niemieckiego: słuchanie</t>
  </si>
  <si>
    <t>2,3,4</t>
  </si>
  <si>
    <t>Gospodarka i rynek Niemiec, Austrii i Szwajcarii</t>
  </si>
  <si>
    <t>Transgraniczna turystyka uzdrowiskowo-wypoczynkowa</t>
  </si>
  <si>
    <t>Współczesne kino niemieckie</t>
  </si>
  <si>
    <t>Niemiecki w biurze, urzędach i administracji</t>
  </si>
  <si>
    <t xml:space="preserve">Tłumaczenie tekstów specjalistycznych </t>
  </si>
  <si>
    <t xml:space="preserve">Tłumaczenia symultaniczne i konsekutywne </t>
  </si>
  <si>
    <t>Polsko-niemieckie  relacje kulturowe i literackie</t>
  </si>
  <si>
    <t>Świat mediów niemieckiego obszaru językowego</t>
  </si>
  <si>
    <t>Niemiecki w sztuce</t>
  </si>
  <si>
    <t>1,2,4</t>
  </si>
  <si>
    <t>Słownictwo</t>
  </si>
  <si>
    <t xml:space="preserve">Technologia informacyjna </t>
  </si>
  <si>
    <t>zo</t>
  </si>
  <si>
    <t>w.</t>
  </si>
  <si>
    <t>c.</t>
  </si>
  <si>
    <t>inne</t>
  </si>
  <si>
    <t>zal</t>
  </si>
  <si>
    <t>Życie polityczne Niemiec, Austrii i Szwajcarii: instytucje, osobowości, spory</t>
  </si>
  <si>
    <t>Praktyczna nauka języka niemieckiego: fonetyka</t>
  </si>
  <si>
    <t>Zagadnienia wielokulturowości niemieckiego obszaru językowego</t>
  </si>
  <si>
    <t>2, 4</t>
  </si>
  <si>
    <t>360 godzin</t>
  </si>
  <si>
    <t>MODUŁ KSZTAŁCENIA PODSTAWOWEGO: PRZEDMIOTY OBOWIĄZKOWE I DO WYBORU* - liczba godzin 870, ECTS 64</t>
  </si>
  <si>
    <t>1,3,</t>
  </si>
  <si>
    <t>Teksty użytkowe w kulturze</t>
  </si>
  <si>
    <t>Podstawy marketingu</t>
  </si>
  <si>
    <t>ECTS OGÓŁEM</t>
  </si>
  <si>
    <t>17.</t>
  </si>
  <si>
    <t>18.</t>
  </si>
  <si>
    <t>360 godz.</t>
  </si>
  <si>
    <t>Public relations</t>
  </si>
  <si>
    <t>moduł specjalnościowy: FILOLOGIA GERMAŃSKA - od podstaw - Z REALIOZNAWSTWEM</t>
  </si>
  <si>
    <t>dr Magdalena Baczyńska</t>
  </si>
  <si>
    <t>Harmonogram realizacji programu studiów</t>
  </si>
  <si>
    <t>(obowiązujący od roku akademickiego 2022/ 2023)</t>
  </si>
  <si>
    <t>Język obcy</t>
  </si>
  <si>
    <t>MODUŁ KSZTAŁCENIA OGÓLNEGO: PRZEDMIOTY OBOWIĄZKOWE - liczba godzin 120, ECTS 5</t>
  </si>
  <si>
    <t>MODUŁ KSZTAŁCENIA SPECJALNOŚCIOWEGO liczba godzin 360, ECTS 61</t>
  </si>
  <si>
    <t xml:space="preserve">specjalnościowe </t>
  </si>
  <si>
    <t>MODUŁ KSZTAŁCENIA KIERUNKOWEGO: PRZEDMIOTY OBOWIĄZKOWE  - liczba godzin 495, ECTS 50</t>
  </si>
  <si>
    <t>Kierunek: Filologia                                                                                                                                                                                                                                                                                                                                                                       moduł specjalnościowy: filologia germańska - od podstaw - z realioznawstwem (obowiązujący od roku akademickiego 2022/2023)</t>
  </si>
  <si>
    <t xml:space="preserve"> Dziekan  Wydziału Nauk Humanistycznych i Społecznych</t>
  </si>
  <si>
    <t>Dziekan  Wydziału Nauk Humanistycznych i Społecznych</t>
  </si>
  <si>
    <t>załącznik 4 do programu studiów Filologia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</si>
</sst>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14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378">
    <xf numFmtId="0" fontId="0" fillId="0" borderId="0" xfId="0"/>
    <xf numFmtId="0" fontId="0" fillId="0" borderId="0" xfId="0" applyBorder="1"/>
    <xf numFmtId="0" fontId="0" fillId="0" borderId="0" xfId="0" applyFill="1"/>
    <xf numFmtId="0" fontId="1" fillId="0" borderId="0" xfId="0" applyFont="1"/>
    <xf numFmtId="0" fontId="1" fillId="0" borderId="0" xfId="0" applyFont="1" applyFill="1"/>
    <xf numFmtId="0" fontId="2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6" fillId="0" borderId="0" xfId="0" applyFont="1" applyFill="1"/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22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1" fillId="0" borderId="0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0" fillId="0" borderId="0" xfId="0" applyFill="1" applyBorder="1"/>
    <xf numFmtId="0" fontId="6" fillId="0" borderId="0" xfId="0" applyFont="1" applyBorder="1"/>
    <xf numFmtId="0" fontId="8" fillId="0" borderId="0" xfId="0" applyFont="1" applyBorder="1"/>
    <xf numFmtId="0" fontId="0" fillId="0" borderId="0" xfId="0" applyFill="1" applyBorder="1" applyAlignment="1">
      <alignment wrapText="1"/>
    </xf>
    <xf numFmtId="0" fontId="0" fillId="2" borderId="0" xfId="0" applyFill="1"/>
    <xf numFmtId="0" fontId="9" fillId="0" borderId="0" xfId="0" applyFont="1" applyBorder="1"/>
    <xf numFmtId="0" fontId="0" fillId="0" borderId="0" xfId="0" applyFill="1" applyBorder="1" applyAlignment="1">
      <alignment horizontal="center"/>
    </xf>
    <xf numFmtId="44" fontId="9" fillId="0" borderId="0" xfId="1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Fill="1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5" fillId="3" borderId="0" xfId="0" applyFont="1" applyFill="1" applyBorder="1"/>
    <xf numFmtId="0" fontId="0" fillId="3" borderId="0" xfId="0" applyFill="1" applyBorder="1"/>
    <xf numFmtId="0" fontId="0" fillId="3" borderId="0" xfId="0" applyFill="1"/>
    <xf numFmtId="0" fontId="7" fillId="0" borderId="22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50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50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2" fillId="0" borderId="45" xfId="0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1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7" fillId="4" borderId="4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left" vertical="center"/>
    </xf>
    <xf numFmtId="0" fontId="7" fillId="0" borderId="4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12" xfId="0" applyFont="1" applyBorder="1" applyAlignment="1">
      <alignment wrapText="1"/>
    </xf>
    <xf numFmtId="0" fontId="2" fillId="0" borderId="58" xfId="0" applyFont="1" applyBorder="1"/>
    <xf numFmtId="0" fontId="2" fillId="0" borderId="23" xfId="0" applyFont="1" applyBorder="1"/>
    <xf numFmtId="0" fontId="4" fillId="0" borderId="14" xfId="0" applyFont="1" applyBorder="1" applyAlignment="1">
      <alignment horizontal="center" wrapText="1"/>
    </xf>
    <xf numFmtId="0" fontId="2" fillId="0" borderId="4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wrapText="1"/>
    </xf>
    <xf numFmtId="0" fontId="2" fillId="0" borderId="6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2" fillId="0" borderId="61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/>
    </xf>
    <xf numFmtId="0" fontId="2" fillId="0" borderId="48" xfId="0" applyFont="1" applyBorder="1" applyAlignment="1">
      <alignment horizontal="center" vertical="center"/>
    </xf>
    <xf numFmtId="0" fontId="4" fillId="4" borderId="53" xfId="0" applyFont="1" applyFill="1" applyBorder="1" applyAlignment="1">
      <alignment horizontal="center"/>
    </xf>
    <xf numFmtId="0" fontId="4" fillId="4" borderId="56" xfId="0" applyFont="1" applyFill="1" applyBorder="1" applyAlignment="1">
      <alignment horizontal="center"/>
    </xf>
    <xf numFmtId="0" fontId="2" fillId="0" borderId="45" xfId="0" applyFont="1" applyFill="1" applyBorder="1" applyAlignment="1">
      <alignment vertical="center" wrapText="1"/>
    </xf>
    <xf numFmtId="0" fontId="2" fillId="0" borderId="46" xfId="0" applyFont="1" applyFill="1" applyBorder="1" applyAlignment="1">
      <alignment vertical="center" wrapText="1"/>
    </xf>
    <xf numFmtId="0" fontId="2" fillId="0" borderId="41" xfId="0" applyFont="1" applyFill="1" applyBorder="1" applyAlignment="1">
      <alignment vertical="center" wrapText="1"/>
    </xf>
    <xf numFmtId="0" fontId="2" fillId="3" borderId="46" xfId="0" applyFont="1" applyFill="1" applyBorder="1" applyAlignment="1">
      <alignment vertical="center" wrapText="1"/>
    </xf>
    <xf numFmtId="0" fontId="2" fillId="0" borderId="42" xfId="0" applyFont="1" applyBorder="1"/>
    <xf numFmtId="0" fontId="2" fillId="3" borderId="45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vertical="center" wrapText="1"/>
    </xf>
    <xf numFmtId="0" fontId="7" fillId="3" borderId="41" xfId="0" applyFont="1" applyFill="1" applyBorder="1" applyAlignment="1">
      <alignment horizontal="left" vertical="center" wrapText="1"/>
    </xf>
    <xf numFmtId="0" fontId="2" fillId="3" borderId="4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7" fillId="3" borderId="5" xfId="0" applyFont="1" applyFill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2" fillId="0" borderId="45" xfId="0" applyFont="1" applyBorder="1"/>
    <xf numFmtId="0" fontId="2" fillId="0" borderId="41" xfId="0" applyFont="1" applyBorder="1"/>
    <xf numFmtId="0" fontId="2" fillId="0" borderId="5" xfId="0" applyFont="1" applyBorder="1"/>
    <xf numFmtId="0" fontId="2" fillId="0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Fill="1" applyAlignment="1"/>
    <xf numFmtId="0" fontId="4" fillId="0" borderId="0" xfId="0" applyFont="1" applyFill="1" applyAlignment="1"/>
    <xf numFmtId="0" fontId="2" fillId="0" borderId="0" xfId="0" applyFont="1"/>
    <xf numFmtId="0" fontId="2" fillId="0" borderId="0" xfId="0" applyFont="1" applyAlignment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4" fillId="4" borderId="52" xfId="0" applyFont="1" applyFill="1" applyBorder="1" applyAlignment="1">
      <alignment horizontal="center"/>
    </xf>
    <xf numFmtId="0" fontId="4" fillId="4" borderId="4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0" borderId="8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horizontal="center" vertical="center"/>
    </xf>
    <xf numFmtId="0" fontId="2" fillId="0" borderId="10" xfId="3" applyFont="1" applyFill="1" applyBorder="1" applyAlignment="1">
      <alignment horizontal="center" vertical="center"/>
    </xf>
    <xf numFmtId="0" fontId="2" fillId="0" borderId="15" xfId="3" applyFont="1" applyFill="1" applyBorder="1" applyAlignment="1">
      <alignment horizontal="center" vertical="center"/>
    </xf>
    <xf numFmtId="0" fontId="2" fillId="0" borderId="16" xfId="3" applyFont="1" applyFill="1" applyBorder="1" applyAlignment="1">
      <alignment horizontal="center" vertical="center"/>
    </xf>
    <xf numFmtId="0" fontId="2" fillId="0" borderId="28" xfId="3" applyFont="1" applyFill="1" applyBorder="1" applyAlignment="1">
      <alignment horizontal="center" vertical="center"/>
    </xf>
    <xf numFmtId="0" fontId="2" fillId="0" borderId="24" xfId="3" applyFont="1" applyFill="1" applyBorder="1" applyAlignment="1">
      <alignment horizontal="center" vertical="center"/>
    </xf>
    <xf numFmtId="0" fontId="2" fillId="4" borderId="46" xfId="3" applyFont="1" applyFill="1" applyBorder="1" applyAlignment="1">
      <alignment horizontal="center" vertical="center"/>
    </xf>
    <xf numFmtId="0" fontId="2" fillId="4" borderId="41" xfId="3" applyFont="1" applyFill="1" applyBorder="1" applyAlignment="1">
      <alignment horizontal="center" vertical="center"/>
    </xf>
    <xf numFmtId="0" fontId="2" fillId="4" borderId="50" xfId="3" applyFont="1" applyFill="1" applyBorder="1" applyAlignment="1">
      <alignment horizontal="center" vertical="center"/>
    </xf>
    <xf numFmtId="0" fontId="2" fillId="3" borderId="9" xfId="3" applyFont="1" applyFill="1" applyBorder="1" applyAlignment="1">
      <alignment horizontal="center" vertical="center"/>
    </xf>
    <xf numFmtId="0" fontId="2" fillId="3" borderId="15" xfId="3" applyFont="1" applyFill="1" applyBorder="1" applyAlignment="1">
      <alignment horizontal="center" vertical="center"/>
    </xf>
    <xf numFmtId="0" fontId="2" fillId="3" borderId="10" xfId="3" applyFont="1" applyFill="1" applyBorder="1" applyAlignment="1">
      <alignment horizontal="center" vertical="center"/>
    </xf>
    <xf numFmtId="0" fontId="2" fillId="3" borderId="20" xfId="3" applyFont="1" applyFill="1" applyBorder="1" applyAlignment="1">
      <alignment horizontal="center" vertical="center"/>
    </xf>
    <xf numFmtId="0" fontId="2" fillId="3" borderId="16" xfId="3" applyFont="1" applyFill="1" applyBorder="1" applyAlignment="1">
      <alignment horizontal="center" vertical="center"/>
    </xf>
    <xf numFmtId="0" fontId="2" fillId="3" borderId="24" xfId="3" applyFont="1" applyFill="1" applyBorder="1" applyAlignment="1">
      <alignment horizontal="center" vertical="center"/>
    </xf>
    <xf numFmtId="0" fontId="2" fillId="3" borderId="28" xfId="3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2" fillId="3" borderId="41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6" fillId="3" borderId="0" xfId="0" applyFont="1" applyFill="1" applyBorder="1"/>
    <xf numFmtId="0" fontId="2" fillId="5" borderId="18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left" vertical="center" wrapText="1"/>
    </xf>
    <xf numFmtId="0" fontId="2" fillId="5" borderId="32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5" fillId="0" borderId="56" xfId="0" applyFont="1" applyBorder="1"/>
    <xf numFmtId="0" fontId="2" fillId="0" borderId="5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2" fillId="0" borderId="41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0" fillId="0" borderId="0" xfId="0" applyFont="1" applyAlignment="1"/>
    <xf numFmtId="0" fontId="2" fillId="3" borderId="18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3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center" vertical="center"/>
    </xf>
    <xf numFmtId="0" fontId="2" fillId="3" borderId="50" xfId="3" applyFont="1" applyFill="1" applyBorder="1" applyAlignment="1">
      <alignment horizontal="center" vertical="center"/>
    </xf>
    <xf numFmtId="0" fontId="2" fillId="3" borderId="22" xfId="3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4" borderId="5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4" borderId="6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53" xfId="0" applyFont="1" applyFill="1" applyBorder="1" applyAlignment="1">
      <alignment horizontal="left"/>
    </xf>
    <xf numFmtId="0" fontId="4" fillId="4" borderId="25" xfId="0" applyFont="1" applyFill="1" applyBorder="1" applyAlignment="1">
      <alignment horizontal="left"/>
    </xf>
    <xf numFmtId="0" fontId="4" fillId="4" borderId="52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7" xfId="0" applyFont="1" applyFill="1" applyBorder="1" applyAlignment="1">
      <alignment horizontal="left"/>
    </xf>
    <xf numFmtId="0" fontId="4" fillId="4" borderId="49" xfId="0" applyFont="1" applyFill="1" applyBorder="1" applyAlignment="1">
      <alignment horizontal="left"/>
    </xf>
    <xf numFmtId="0" fontId="2" fillId="5" borderId="5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54" xfId="0" applyFont="1" applyFill="1" applyBorder="1" applyAlignment="1">
      <alignment horizontal="left" vertical="center"/>
    </xf>
    <xf numFmtId="0" fontId="4" fillId="0" borderId="5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1" fillId="0" borderId="0" xfId="0" applyFont="1" applyBorder="1" applyAlignment="1"/>
    <xf numFmtId="0" fontId="4" fillId="0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1" fillId="3" borderId="0" xfId="0" applyFont="1" applyFill="1" applyBorder="1" applyAlignment="1"/>
    <xf numFmtId="0" fontId="1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2" fillId="5" borderId="9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3" borderId="0" xfId="0" applyFont="1" applyFill="1" applyBorder="1" applyAlignment="1"/>
    <xf numFmtId="0" fontId="4" fillId="4" borderId="3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wrapText="1"/>
    </xf>
    <xf numFmtId="0" fontId="2" fillId="5" borderId="20" xfId="0" applyFont="1" applyFill="1" applyBorder="1" applyAlignment="1">
      <alignment wrapText="1"/>
    </xf>
    <xf numFmtId="0" fontId="2" fillId="5" borderId="9" xfId="0" applyFont="1" applyFill="1" applyBorder="1" applyAlignment="1">
      <alignment wrapText="1"/>
    </xf>
  </cellXfs>
  <cellStyles count="4">
    <cellStyle name="Normalny" xfId="0" builtinId="0"/>
    <cellStyle name="Normalny 2" xfId="3"/>
    <cellStyle name="Walutowy" xfId="1" builtinId="4"/>
    <cellStyle name="Walutowy 2" xfId="2"/>
  </cellStyles>
  <dxfs count="0"/>
  <tableStyles count="0" defaultTableStyle="TableStyleMedium2" defaultPivotStyle="PivotStyleLight16"/>
  <colors>
    <mruColors>
      <color rgb="FFCCFF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abSelected="1" workbookViewId="0">
      <selection activeCell="A4" sqref="A4:F4"/>
    </sheetView>
  </sheetViews>
  <sheetFormatPr defaultColWidth="9.140625" defaultRowHeight="12.75" x14ac:dyDescent="0.2"/>
  <cols>
    <col min="1" max="1" width="4.28515625" style="35" customWidth="1"/>
    <col min="2" max="2" width="54" style="35" customWidth="1"/>
    <col min="3" max="3" width="9" style="35" customWidth="1"/>
    <col min="4" max="4" width="10.28515625" style="35" customWidth="1"/>
    <col min="5" max="5" width="10" style="35" customWidth="1"/>
    <col min="6" max="6" width="9.7109375" style="35" customWidth="1"/>
    <col min="7" max="16384" width="9.140625" style="35"/>
  </cols>
  <sheetData>
    <row r="1" spans="1:6" x14ac:dyDescent="0.2">
      <c r="B1" s="310" t="s">
        <v>107</v>
      </c>
      <c r="C1" s="310"/>
      <c r="D1" s="310"/>
      <c r="E1" s="310"/>
      <c r="F1" s="310"/>
    </row>
    <row r="2" spans="1:6" ht="18" customHeight="1" x14ac:dyDescent="0.2">
      <c r="A2" s="311" t="s">
        <v>97</v>
      </c>
      <c r="B2" s="311"/>
      <c r="C2" s="311"/>
      <c r="D2" s="311"/>
      <c r="E2" s="311"/>
      <c r="F2" s="311"/>
    </row>
    <row r="3" spans="1:6" ht="16.5" customHeight="1" x14ac:dyDescent="0.2">
      <c r="A3" s="311" t="s">
        <v>44</v>
      </c>
      <c r="B3" s="311"/>
      <c r="C3" s="311"/>
      <c r="D3" s="311"/>
      <c r="E3" s="311"/>
      <c r="F3" s="311"/>
    </row>
    <row r="4" spans="1:6" ht="16.5" customHeight="1" x14ac:dyDescent="0.2">
      <c r="A4" s="311" t="s">
        <v>95</v>
      </c>
      <c r="B4" s="311"/>
      <c r="C4" s="311"/>
      <c r="D4" s="311"/>
      <c r="E4" s="311"/>
      <c r="F4" s="311"/>
    </row>
    <row r="5" spans="1:6" ht="20.25" customHeight="1" x14ac:dyDescent="0.2">
      <c r="A5" s="315" t="s">
        <v>98</v>
      </c>
      <c r="B5" s="315"/>
      <c r="C5" s="315"/>
      <c r="D5" s="315"/>
      <c r="E5" s="315"/>
      <c r="F5" s="315"/>
    </row>
    <row r="6" spans="1:6" ht="15.75" customHeight="1" thickBot="1" x14ac:dyDescent="0.25">
      <c r="A6" s="135"/>
      <c r="B6" s="135"/>
      <c r="C6" s="135"/>
      <c r="D6" s="135"/>
      <c r="E6" s="135"/>
      <c r="F6" s="135"/>
    </row>
    <row r="7" spans="1:6" ht="36" customHeight="1" thickBot="1" x14ac:dyDescent="0.25">
      <c r="A7" s="105" t="s">
        <v>0</v>
      </c>
      <c r="B7" s="108" t="s">
        <v>45</v>
      </c>
      <c r="C7" s="108" t="s">
        <v>46</v>
      </c>
      <c r="D7" s="108" t="s">
        <v>2</v>
      </c>
      <c r="E7" s="112" t="s">
        <v>47</v>
      </c>
      <c r="F7" s="108" t="s">
        <v>48</v>
      </c>
    </row>
    <row r="8" spans="1:6" ht="14.25" customHeight="1" x14ac:dyDescent="0.2">
      <c r="A8" s="106" t="s">
        <v>29</v>
      </c>
      <c r="B8" s="125" t="s">
        <v>22</v>
      </c>
      <c r="C8" s="139" t="s">
        <v>16</v>
      </c>
      <c r="D8" s="116" t="s">
        <v>76</v>
      </c>
      <c r="E8" s="157">
        <v>30</v>
      </c>
      <c r="F8" s="116">
        <v>2</v>
      </c>
    </row>
    <row r="9" spans="1:6" x14ac:dyDescent="0.2">
      <c r="A9" s="107" t="s">
        <v>30</v>
      </c>
      <c r="B9" s="126" t="s">
        <v>56</v>
      </c>
      <c r="C9" s="114" t="s">
        <v>16</v>
      </c>
      <c r="D9" s="110" t="s">
        <v>76</v>
      </c>
      <c r="E9" s="117">
        <v>60</v>
      </c>
      <c r="F9" s="110">
        <v>4</v>
      </c>
    </row>
    <row r="10" spans="1:6" x14ac:dyDescent="0.2">
      <c r="A10" s="107" t="s">
        <v>31</v>
      </c>
      <c r="B10" s="126" t="s">
        <v>82</v>
      </c>
      <c r="C10" s="114" t="s">
        <v>16</v>
      </c>
      <c r="D10" s="110" t="s">
        <v>76</v>
      </c>
      <c r="E10" s="117">
        <v>30</v>
      </c>
      <c r="F10" s="110">
        <v>2</v>
      </c>
    </row>
    <row r="11" spans="1:6" x14ac:dyDescent="0.2">
      <c r="A11" s="107" t="s">
        <v>32</v>
      </c>
      <c r="B11" s="126" t="s">
        <v>62</v>
      </c>
      <c r="C11" s="114" t="s">
        <v>16</v>
      </c>
      <c r="D11" s="110" t="s">
        <v>76</v>
      </c>
      <c r="E11" s="117">
        <v>15</v>
      </c>
      <c r="F11" s="110">
        <v>1</v>
      </c>
    </row>
    <row r="12" spans="1:6" ht="14.25" customHeight="1" x14ac:dyDescent="0.2">
      <c r="A12" s="107" t="s">
        <v>33</v>
      </c>
      <c r="B12" s="126" t="s">
        <v>23</v>
      </c>
      <c r="C12" s="114" t="s">
        <v>16</v>
      </c>
      <c r="D12" s="110" t="s">
        <v>76</v>
      </c>
      <c r="E12" s="117">
        <v>90</v>
      </c>
      <c r="F12" s="110">
        <v>7</v>
      </c>
    </row>
    <row r="13" spans="1:6" x14ac:dyDescent="0.2">
      <c r="A13" s="107" t="s">
        <v>34</v>
      </c>
      <c r="B13" s="81" t="s">
        <v>28</v>
      </c>
      <c r="C13" s="114" t="s">
        <v>77</v>
      </c>
      <c r="D13" s="110" t="s">
        <v>76</v>
      </c>
      <c r="E13" s="117">
        <v>30</v>
      </c>
      <c r="F13" s="110">
        <v>2</v>
      </c>
    </row>
    <row r="14" spans="1:6" x14ac:dyDescent="0.2">
      <c r="A14" s="107" t="s">
        <v>35</v>
      </c>
      <c r="B14" s="81" t="s">
        <v>28</v>
      </c>
      <c r="C14" s="114" t="s">
        <v>57</v>
      </c>
      <c r="D14" s="110" t="s">
        <v>76</v>
      </c>
      <c r="E14" s="117">
        <v>45</v>
      </c>
      <c r="F14" s="110">
        <v>3</v>
      </c>
    </row>
    <row r="15" spans="1:6" x14ac:dyDescent="0.2">
      <c r="A15" s="107" t="s">
        <v>43</v>
      </c>
      <c r="B15" s="131" t="s">
        <v>94</v>
      </c>
      <c r="C15" s="114" t="s">
        <v>77</v>
      </c>
      <c r="D15" s="110" t="s">
        <v>76</v>
      </c>
      <c r="E15" s="110">
        <v>15</v>
      </c>
      <c r="F15" s="110">
        <v>1</v>
      </c>
    </row>
    <row r="16" spans="1:6" x14ac:dyDescent="0.2">
      <c r="A16" s="107" t="s">
        <v>36</v>
      </c>
      <c r="B16" s="131" t="s">
        <v>94</v>
      </c>
      <c r="C16" s="114" t="s">
        <v>78</v>
      </c>
      <c r="D16" s="110" t="s">
        <v>76</v>
      </c>
      <c r="E16" s="110">
        <v>15</v>
      </c>
      <c r="F16" s="110">
        <v>1</v>
      </c>
    </row>
    <row r="17" spans="1:6" ht="15" customHeight="1" x14ac:dyDescent="0.2">
      <c r="A17" s="107" t="s">
        <v>37</v>
      </c>
      <c r="B17" s="127" t="s">
        <v>18</v>
      </c>
      <c r="C17" s="114" t="s">
        <v>77</v>
      </c>
      <c r="D17" s="272" t="s">
        <v>6</v>
      </c>
      <c r="E17" s="117">
        <v>15</v>
      </c>
      <c r="F17" s="110">
        <v>2</v>
      </c>
    </row>
    <row r="18" spans="1:6" ht="15" customHeight="1" x14ac:dyDescent="0.2">
      <c r="A18" s="107" t="s">
        <v>38</v>
      </c>
      <c r="B18" s="127" t="s">
        <v>18</v>
      </c>
      <c r="C18" s="114" t="s">
        <v>78</v>
      </c>
      <c r="D18" s="110" t="s">
        <v>76</v>
      </c>
      <c r="E18" s="117">
        <v>15</v>
      </c>
      <c r="F18" s="110">
        <v>1</v>
      </c>
    </row>
    <row r="19" spans="1:6" ht="15" customHeight="1" x14ac:dyDescent="0.2">
      <c r="A19" s="107" t="s">
        <v>39</v>
      </c>
      <c r="B19" s="128" t="s">
        <v>19</v>
      </c>
      <c r="C19" s="114" t="s">
        <v>78</v>
      </c>
      <c r="D19" s="110" t="s">
        <v>76</v>
      </c>
      <c r="E19" s="117">
        <v>30</v>
      </c>
      <c r="F19" s="110"/>
    </row>
    <row r="20" spans="1:6" ht="13.5" customHeight="1" x14ac:dyDescent="0.2">
      <c r="A20" s="107" t="s">
        <v>40</v>
      </c>
      <c r="B20" s="133" t="s">
        <v>89</v>
      </c>
      <c r="C20" s="120" t="s">
        <v>77</v>
      </c>
      <c r="D20" s="272" t="s">
        <v>6</v>
      </c>
      <c r="E20" s="122">
        <v>15</v>
      </c>
      <c r="F20" s="122">
        <v>2</v>
      </c>
    </row>
    <row r="21" spans="1:6" ht="13.5" thickBot="1" x14ac:dyDescent="0.25">
      <c r="A21" s="107" t="s">
        <v>41</v>
      </c>
      <c r="B21" s="134" t="s">
        <v>89</v>
      </c>
      <c r="C21" s="115" t="s">
        <v>57</v>
      </c>
      <c r="D21" s="111" t="s">
        <v>76</v>
      </c>
      <c r="E21" s="111">
        <v>15</v>
      </c>
      <c r="F21" s="111">
        <v>1</v>
      </c>
    </row>
    <row r="22" spans="1:6" ht="16.5" customHeight="1" thickBot="1" x14ac:dyDescent="0.25">
      <c r="A22" s="322" t="s">
        <v>49</v>
      </c>
      <c r="B22" s="313"/>
      <c r="C22" s="313"/>
      <c r="D22" s="323"/>
      <c r="E22" s="118">
        <f>SUM(E8:E21)</f>
        <v>420</v>
      </c>
      <c r="F22" s="119">
        <f>SUM(F8:F21)</f>
        <v>29</v>
      </c>
    </row>
    <row r="23" spans="1:6" ht="18.75" customHeight="1" thickBot="1" x14ac:dyDescent="0.25">
      <c r="A23" s="322" t="s">
        <v>50</v>
      </c>
      <c r="B23" s="320"/>
      <c r="C23" s="313"/>
      <c r="D23" s="313"/>
      <c r="E23" s="323"/>
      <c r="F23" s="119">
        <v>12</v>
      </c>
    </row>
    <row r="24" spans="1:6" x14ac:dyDescent="0.2">
      <c r="A24" s="129" t="s">
        <v>29</v>
      </c>
      <c r="B24" s="130" t="s">
        <v>22</v>
      </c>
      <c r="C24" s="116" t="s">
        <v>16</v>
      </c>
      <c r="D24" s="116" t="s">
        <v>76</v>
      </c>
      <c r="E24" s="274">
        <v>30</v>
      </c>
      <c r="F24" s="116">
        <v>2</v>
      </c>
    </row>
    <row r="25" spans="1:6" x14ac:dyDescent="0.2">
      <c r="A25" s="107" t="s">
        <v>30</v>
      </c>
      <c r="B25" s="128" t="s">
        <v>56</v>
      </c>
      <c r="C25" s="109" t="s">
        <v>16</v>
      </c>
      <c r="D25" s="272" t="s">
        <v>6</v>
      </c>
      <c r="E25" s="275">
        <v>30</v>
      </c>
      <c r="F25" s="110">
        <v>3</v>
      </c>
    </row>
    <row r="26" spans="1:6" x14ac:dyDescent="0.2">
      <c r="A26" s="107" t="s">
        <v>31</v>
      </c>
      <c r="B26" s="128" t="s">
        <v>82</v>
      </c>
      <c r="C26" s="109" t="s">
        <v>16</v>
      </c>
      <c r="D26" s="109" t="s">
        <v>76</v>
      </c>
      <c r="E26" s="275">
        <v>30</v>
      </c>
      <c r="F26" s="110">
        <v>2</v>
      </c>
    </row>
    <row r="27" spans="1:6" x14ac:dyDescent="0.2">
      <c r="A27" s="107" t="s">
        <v>32</v>
      </c>
      <c r="B27" s="128" t="s">
        <v>62</v>
      </c>
      <c r="C27" s="109" t="s">
        <v>16</v>
      </c>
      <c r="D27" s="109" t="s">
        <v>76</v>
      </c>
      <c r="E27" s="275">
        <v>30</v>
      </c>
      <c r="F27" s="110">
        <v>2</v>
      </c>
    </row>
    <row r="28" spans="1:6" ht="13.5" customHeight="1" x14ac:dyDescent="0.2">
      <c r="A28" s="107" t="s">
        <v>33</v>
      </c>
      <c r="B28" s="128" t="s">
        <v>23</v>
      </c>
      <c r="C28" s="109" t="s">
        <v>16</v>
      </c>
      <c r="D28" s="109" t="s">
        <v>76</v>
      </c>
      <c r="E28" s="275">
        <v>90</v>
      </c>
      <c r="F28" s="110">
        <v>7</v>
      </c>
    </row>
    <row r="29" spans="1:6" x14ac:dyDescent="0.2">
      <c r="A29" s="107" t="s">
        <v>34</v>
      </c>
      <c r="B29" s="131" t="s">
        <v>99</v>
      </c>
      <c r="C29" s="110" t="s">
        <v>57</v>
      </c>
      <c r="D29" s="109" t="s">
        <v>76</v>
      </c>
      <c r="E29" s="275">
        <v>30</v>
      </c>
      <c r="F29" s="110">
        <v>2</v>
      </c>
    </row>
    <row r="30" spans="1:6" x14ac:dyDescent="0.2">
      <c r="A30" s="107" t="s">
        <v>35</v>
      </c>
      <c r="B30" s="271" t="s">
        <v>28</v>
      </c>
      <c r="C30" s="110" t="s">
        <v>77</v>
      </c>
      <c r="D30" s="137" t="s">
        <v>6</v>
      </c>
      <c r="E30" s="275">
        <v>30</v>
      </c>
      <c r="F30" s="110">
        <v>3</v>
      </c>
    </row>
    <row r="31" spans="1:6" x14ac:dyDescent="0.2">
      <c r="A31" s="107" t="s">
        <v>43</v>
      </c>
      <c r="B31" s="132" t="s">
        <v>28</v>
      </c>
      <c r="C31" s="110" t="s">
        <v>57</v>
      </c>
      <c r="D31" s="109" t="s">
        <v>76</v>
      </c>
      <c r="E31" s="275">
        <v>30</v>
      </c>
      <c r="F31" s="110">
        <v>2</v>
      </c>
    </row>
    <row r="32" spans="1:6" x14ac:dyDescent="0.2">
      <c r="A32" s="107" t="s">
        <v>36</v>
      </c>
      <c r="B32" s="131" t="s">
        <v>17</v>
      </c>
      <c r="C32" s="110" t="s">
        <v>77</v>
      </c>
      <c r="D32" s="137" t="s">
        <v>6</v>
      </c>
      <c r="E32" s="275">
        <v>15</v>
      </c>
      <c r="F32" s="110">
        <v>2</v>
      </c>
    </row>
    <row r="33" spans="1:6" x14ac:dyDescent="0.2">
      <c r="A33" s="107" t="s">
        <v>37</v>
      </c>
      <c r="B33" s="131" t="s">
        <v>17</v>
      </c>
      <c r="C33" s="110" t="s">
        <v>57</v>
      </c>
      <c r="D33" s="109" t="s">
        <v>76</v>
      </c>
      <c r="E33" s="275">
        <v>30</v>
      </c>
      <c r="F33" s="110">
        <v>2</v>
      </c>
    </row>
    <row r="34" spans="1:6" x14ac:dyDescent="0.2">
      <c r="A34" s="107" t="s">
        <v>38</v>
      </c>
      <c r="B34" s="131" t="s">
        <v>19</v>
      </c>
      <c r="C34" s="273" t="s">
        <v>78</v>
      </c>
      <c r="D34" s="283" t="s">
        <v>76</v>
      </c>
      <c r="E34" s="276">
        <v>30</v>
      </c>
      <c r="F34" s="277"/>
    </row>
    <row r="35" spans="1:6" x14ac:dyDescent="0.2">
      <c r="A35" s="107" t="s">
        <v>39</v>
      </c>
      <c r="B35" s="133" t="s">
        <v>66</v>
      </c>
      <c r="C35" s="110" t="s">
        <v>9</v>
      </c>
      <c r="D35" s="109" t="s">
        <v>76</v>
      </c>
      <c r="E35" s="275">
        <v>15</v>
      </c>
      <c r="F35" s="110">
        <v>2</v>
      </c>
    </row>
    <row r="36" spans="1:6" ht="13.5" thickBot="1" x14ac:dyDescent="0.25">
      <c r="A36" s="107" t="s">
        <v>40</v>
      </c>
      <c r="B36" s="158" t="s">
        <v>74</v>
      </c>
      <c r="C36" s="111" t="s">
        <v>57</v>
      </c>
      <c r="D36" s="138" t="s">
        <v>76</v>
      </c>
      <c r="E36" s="278">
        <v>30</v>
      </c>
      <c r="F36" s="111">
        <v>2</v>
      </c>
    </row>
    <row r="37" spans="1:6" ht="18" customHeight="1" thickBot="1" x14ac:dyDescent="0.25">
      <c r="A37" s="312" t="s">
        <v>51</v>
      </c>
      <c r="B37" s="321"/>
      <c r="C37" s="321"/>
      <c r="D37" s="324"/>
      <c r="E37" s="155">
        <f>SUM(E24:E36)</f>
        <v>420</v>
      </c>
      <c r="F37" s="156">
        <f>SUM(F24:F36)</f>
        <v>31</v>
      </c>
    </row>
    <row r="38" spans="1:6" ht="18.75" customHeight="1" thickBot="1" x14ac:dyDescent="0.25">
      <c r="A38" s="322" t="s">
        <v>50</v>
      </c>
      <c r="B38" s="313"/>
      <c r="C38" s="313"/>
      <c r="D38" s="313"/>
      <c r="E38" s="313"/>
      <c r="F38" s="119">
        <v>8</v>
      </c>
    </row>
    <row r="39" spans="1:6" x14ac:dyDescent="0.2">
      <c r="A39" s="106" t="s">
        <v>29</v>
      </c>
      <c r="B39" s="130" t="s">
        <v>22</v>
      </c>
      <c r="C39" s="109" t="s">
        <v>16</v>
      </c>
      <c r="D39" s="109" t="s">
        <v>76</v>
      </c>
      <c r="E39" s="113">
        <v>30</v>
      </c>
      <c r="F39" s="116">
        <v>2</v>
      </c>
    </row>
    <row r="40" spans="1:6" x14ac:dyDescent="0.2">
      <c r="A40" s="106" t="s">
        <v>30</v>
      </c>
      <c r="B40" s="131" t="s">
        <v>56</v>
      </c>
      <c r="C40" s="109" t="s">
        <v>16</v>
      </c>
      <c r="D40" s="109" t="s">
        <v>76</v>
      </c>
      <c r="E40" s="114">
        <v>30</v>
      </c>
      <c r="F40" s="110">
        <v>2</v>
      </c>
    </row>
    <row r="41" spans="1:6" x14ac:dyDescent="0.2">
      <c r="A41" s="107" t="s">
        <v>31</v>
      </c>
      <c r="B41" s="131" t="s">
        <v>82</v>
      </c>
      <c r="C41" s="109" t="s">
        <v>16</v>
      </c>
      <c r="D41" s="109" t="s">
        <v>76</v>
      </c>
      <c r="E41" s="114">
        <v>15</v>
      </c>
      <c r="F41" s="110">
        <v>1</v>
      </c>
    </row>
    <row r="42" spans="1:6" x14ac:dyDescent="0.2">
      <c r="A42" s="106" t="s">
        <v>32</v>
      </c>
      <c r="B42" s="131" t="s">
        <v>62</v>
      </c>
      <c r="C42" s="109" t="s">
        <v>16</v>
      </c>
      <c r="D42" s="109" t="s">
        <v>76</v>
      </c>
      <c r="E42" s="114">
        <v>30</v>
      </c>
      <c r="F42" s="110">
        <v>2</v>
      </c>
    </row>
    <row r="43" spans="1:6" ht="12.75" customHeight="1" x14ac:dyDescent="0.2">
      <c r="A43" s="106" t="s">
        <v>33</v>
      </c>
      <c r="B43" s="131" t="s">
        <v>23</v>
      </c>
      <c r="C43" s="109" t="s">
        <v>16</v>
      </c>
      <c r="D43" s="137" t="s">
        <v>6</v>
      </c>
      <c r="E43" s="114">
        <v>30</v>
      </c>
      <c r="F43" s="110">
        <v>3</v>
      </c>
    </row>
    <row r="44" spans="1:6" x14ac:dyDescent="0.2">
      <c r="A44" s="107" t="s">
        <v>34</v>
      </c>
      <c r="B44" s="131" t="s">
        <v>99</v>
      </c>
      <c r="C44" s="114" t="s">
        <v>57</v>
      </c>
      <c r="D44" s="109" t="s">
        <v>76</v>
      </c>
      <c r="E44" s="114">
        <v>30</v>
      </c>
      <c r="F44" s="110">
        <v>2</v>
      </c>
    </row>
    <row r="45" spans="1:6" x14ac:dyDescent="0.2">
      <c r="A45" s="106" t="s">
        <v>35</v>
      </c>
      <c r="B45" s="132" t="s">
        <v>24</v>
      </c>
      <c r="C45" s="114" t="s">
        <v>77</v>
      </c>
      <c r="D45" s="109" t="s">
        <v>76</v>
      </c>
      <c r="E45" s="114">
        <v>15</v>
      </c>
      <c r="F45" s="110">
        <v>1</v>
      </c>
    </row>
    <row r="46" spans="1:6" x14ac:dyDescent="0.2">
      <c r="A46" s="106" t="s">
        <v>43</v>
      </c>
      <c r="B46" s="132" t="s">
        <v>24</v>
      </c>
      <c r="C46" s="114" t="s">
        <v>57</v>
      </c>
      <c r="D46" s="109" t="s">
        <v>76</v>
      </c>
      <c r="E46" s="114">
        <v>15</v>
      </c>
      <c r="F46" s="110">
        <v>1</v>
      </c>
    </row>
    <row r="47" spans="1:6" ht="15" customHeight="1" x14ac:dyDescent="0.2">
      <c r="A47" s="107" t="s">
        <v>36</v>
      </c>
      <c r="B47" s="132" t="s">
        <v>25</v>
      </c>
      <c r="C47" s="114" t="s">
        <v>77</v>
      </c>
      <c r="D47" s="137" t="s">
        <v>6</v>
      </c>
      <c r="E47" s="114">
        <v>15</v>
      </c>
      <c r="F47" s="110">
        <v>2</v>
      </c>
    </row>
    <row r="48" spans="1:6" ht="15" customHeight="1" x14ac:dyDescent="0.2">
      <c r="A48" s="106" t="s">
        <v>37</v>
      </c>
      <c r="B48" s="132" t="s">
        <v>25</v>
      </c>
      <c r="C48" s="114" t="s">
        <v>57</v>
      </c>
      <c r="D48" s="109" t="s">
        <v>76</v>
      </c>
      <c r="E48" s="114">
        <v>15</v>
      </c>
      <c r="F48" s="110">
        <v>1</v>
      </c>
    </row>
    <row r="49" spans="1:6" x14ac:dyDescent="0.2">
      <c r="A49" s="106" t="s">
        <v>38</v>
      </c>
      <c r="B49" s="132" t="s">
        <v>28</v>
      </c>
      <c r="C49" s="114" t="s">
        <v>77</v>
      </c>
      <c r="D49" s="109" t="s">
        <v>76</v>
      </c>
      <c r="E49" s="114">
        <v>15</v>
      </c>
      <c r="F49" s="110">
        <v>1</v>
      </c>
    </row>
    <row r="50" spans="1:6" x14ac:dyDescent="0.2">
      <c r="A50" s="107" t="s">
        <v>39</v>
      </c>
      <c r="B50" s="132" t="s">
        <v>28</v>
      </c>
      <c r="C50" s="114" t="s">
        <v>57</v>
      </c>
      <c r="D50" s="109" t="s">
        <v>76</v>
      </c>
      <c r="E50" s="114">
        <v>30</v>
      </c>
      <c r="F50" s="110">
        <v>2</v>
      </c>
    </row>
    <row r="51" spans="1:6" x14ac:dyDescent="0.2">
      <c r="A51" s="106" t="s">
        <v>40</v>
      </c>
      <c r="B51" s="131" t="s">
        <v>75</v>
      </c>
      <c r="C51" s="114" t="s">
        <v>57</v>
      </c>
      <c r="D51" s="109" t="s">
        <v>76</v>
      </c>
      <c r="E51" s="114">
        <v>30</v>
      </c>
      <c r="F51" s="110">
        <v>2</v>
      </c>
    </row>
    <row r="52" spans="1:6" ht="14.25" customHeight="1" x14ac:dyDescent="0.2">
      <c r="A52" s="106" t="s">
        <v>41</v>
      </c>
      <c r="B52" s="131" t="s">
        <v>71</v>
      </c>
      <c r="C52" s="120" t="s">
        <v>77</v>
      </c>
      <c r="D52" s="109" t="s">
        <v>76</v>
      </c>
      <c r="E52" s="120">
        <v>15</v>
      </c>
      <c r="F52" s="122">
        <v>2</v>
      </c>
    </row>
    <row r="53" spans="1:6" ht="14.25" customHeight="1" x14ac:dyDescent="0.2">
      <c r="A53" s="107" t="s">
        <v>42</v>
      </c>
      <c r="B53" s="133" t="s">
        <v>72</v>
      </c>
      <c r="C53" s="110" t="s">
        <v>77</v>
      </c>
      <c r="D53" s="137" t="s">
        <v>6</v>
      </c>
      <c r="E53" s="114">
        <v>15</v>
      </c>
      <c r="F53" s="110">
        <v>2</v>
      </c>
    </row>
    <row r="54" spans="1:6" ht="14.25" customHeight="1" x14ac:dyDescent="0.2">
      <c r="A54" s="106" t="s">
        <v>59</v>
      </c>
      <c r="B54" s="133" t="s">
        <v>72</v>
      </c>
      <c r="C54" s="110" t="s">
        <v>57</v>
      </c>
      <c r="D54" s="109" t="s">
        <v>76</v>
      </c>
      <c r="E54" s="114">
        <v>15</v>
      </c>
      <c r="F54" s="110">
        <v>1</v>
      </c>
    </row>
    <row r="55" spans="1:6" ht="14.25" customHeight="1" x14ac:dyDescent="0.2">
      <c r="A55" s="106" t="s">
        <v>91</v>
      </c>
      <c r="B55" s="131" t="s">
        <v>88</v>
      </c>
      <c r="C55" s="120" t="s">
        <v>57</v>
      </c>
      <c r="D55" s="109" t="s">
        <v>76</v>
      </c>
      <c r="E55" s="120">
        <v>15</v>
      </c>
      <c r="F55" s="122">
        <v>2</v>
      </c>
    </row>
    <row r="56" spans="1:6" ht="16.5" customHeight="1" thickBot="1" x14ac:dyDescent="0.25">
      <c r="A56" s="107" t="s">
        <v>92</v>
      </c>
      <c r="B56" s="158" t="s">
        <v>74</v>
      </c>
      <c r="C56" s="115" t="s">
        <v>57</v>
      </c>
      <c r="D56" s="109" t="s">
        <v>76</v>
      </c>
      <c r="E56" s="115">
        <v>15</v>
      </c>
      <c r="F56" s="111">
        <v>1</v>
      </c>
    </row>
    <row r="57" spans="1:6" ht="18" customHeight="1" thickBot="1" x14ac:dyDescent="0.25">
      <c r="A57" s="322" t="s">
        <v>52</v>
      </c>
      <c r="B57" s="321"/>
      <c r="C57" s="313"/>
      <c r="D57" s="323"/>
      <c r="E57" s="118">
        <f>SUM(E39:E56)</f>
        <v>375</v>
      </c>
      <c r="F57" s="119">
        <f>SUM(F39:F56)</f>
        <v>30</v>
      </c>
    </row>
    <row r="58" spans="1:6" ht="19.5" customHeight="1" thickBot="1" x14ac:dyDescent="0.25">
      <c r="A58" s="319" t="s">
        <v>50</v>
      </c>
      <c r="B58" s="313"/>
      <c r="C58" s="313"/>
      <c r="D58" s="313"/>
      <c r="E58" s="323"/>
      <c r="F58" s="156">
        <v>8</v>
      </c>
    </row>
    <row r="59" spans="1:6" ht="12.75" customHeight="1" x14ac:dyDescent="0.2">
      <c r="A59" s="144" t="s">
        <v>29</v>
      </c>
      <c r="B59" s="62" t="s">
        <v>22</v>
      </c>
      <c r="C59" s="116" t="s">
        <v>16</v>
      </c>
      <c r="D59" s="116" t="s">
        <v>76</v>
      </c>
      <c r="E59" s="139">
        <v>30</v>
      </c>
      <c r="F59" s="116">
        <v>2</v>
      </c>
    </row>
    <row r="60" spans="1:6" x14ac:dyDescent="0.2">
      <c r="A60" s="145" t="s">
        <v>30</v>
      </c>
      <c r="B60" s="64" t="s">
        <v>56</v>
      </c>
      <c r="C60" s="109" t="s">
        <v>16</v>
      </c>
      <c r="D60" s="137" t="s">
        <v>6</v>
      </c>
      <c r="E60" s="114">
        <v>15</v>
      </c>
      <c r="F60" s="110">
        <v>2</v>
      </c>
    </row>
    <row r="61" spans="1:6" x14ac:dyDescent="0.2">
      <c r="A61" s="145" t="s">
        <v>31</v>
      </c>
      <c r="B61" s="64" t="s">
        <v>82</v>
      </c>
      <c r="C61" s="109" t="s">
        <v>16</v>
      </c>
      <c r="D61" s="109" t="s">
        <v>76</v>
      </c>
      <c r="E61" s="114">
        <v>15</v>
      </c>
      <c r="F61" s="110">
        <v>1</v>
      </c>
    </row>
    <row r="62" spans="1:6" x14ac:dyDescent="0.2">
      <c r="A62" s="145" t="s">
        <v>32</v>
      </c>
      <c r="B62" s="64" t="s">
        <v>62</v>
      </c>
      <c r="C62" s="109" t="s">
        <v>16</v>
      </c>
      <c r="D62" s="109" t="s">
        <v>76</v>
      </c>
      <c r="E62" s="114">
        <v>30</v>
      </c>
      <c r="F62" s="110">
        <v>2</v>
      </c>
    </row>
    <row r="63" spans="1:6" ht="14.25" customHeight="1" x14ac:dyDescent="0.2">
      <c r="A63" s="145" t="s">
        <v>33</v>
      </c>
      <c r="B63" s="64" t="s">
        <v>23</v>
      </c>
      <c r="C63" s="109" t="s">
        <v>16</v>
      </c>
      <c r="D63" s="109" t="s">
        <v>76</v>
      </c>
      <c r="E63" s="114">
        <v>30</v>
      </c>
      <c r="F63" s="110">
        <v>2</v>
      </c>
    </row>
    <row r="64" spans="1:6" x14ac:dyDescent="0.2">
      <c r="A64" s="145" t="s">
        <v>34</v>
      </c>
      <c r="B64" s="290" t="s">
        <v>99</v>
      </c>
      <c r="C64" s="114" t="s">
        <v>57</v>
      </c>
      <c r="D64" s="109" t="s">
        <v>76</v>
      </c>
      <c r="E64" s="114">
        <v>30</v>
      </c>
      <c r="F64" s="110">
        <v>2</v>
      </c>
    </row>
    <row r="65" spans="1:6" x14ac:dyDescent="0.2">
      <c r="A65" s="145" t="s">
        <v>35</v>
      </c>
      <c r="B65" s="61" t="s">
        <v>24</v>
      </c>
      <c r="C65" s="114" t="s">
        <v>77</v>
      </c>
      <c r="D65" s="137" t="s">
        <v>6</v>
      </c>
      <c r="E65" s="114">
        <v>15</v>
      </c>
      <c r="F65" s="110">
        <v>2</v>
      </c>
    </row>
    <row r="66" spans="1:6" x14ac:dyDescent="0.2">
      <c r="A66" s="145" t="s">
        <v>43</v>
      </c>
      <c r="B66" s="61" t="s">
        <v>24</v>
      </c>
      <c r="C66" s="114" t="s">
        <v>57</v>
      </c>
      <c r="D66" s="109" t="s">
        <v>76</v>
      </c>
      <c r="E66" s="114">
        <v>15</v>
      </c>
      <c r="F66" s="110">
        <v>1</v>
      </c>
    </row>
    <row r="67" spans="1:6" x14ac:dyDescent="0.2">
      <c r="A67" s="145" t="s">
        <v>36</v>
      </c>
      <c r="B67" s="61" t="s">
        <v>26</v>
      </c>
      <c r="C67" s="114" t="s">
        <v>77</v>
      </c>
      <c r="D67" s="137" t="s">
        <v>6</v>
      </c>
      <c r="E67" s="114">
        <v>15</v>
      </c>
      <c r="F67" s="110">
        <v>2</v>
      </c>
    </row>
    <row r="68" spans="1:6" x14ac:dyDescent="0.2">
      <c r="A68" s="145" t="s">
        <v>37</v>
      </c>
      <c r="B68" s="61" t="s">
        <v>26</v>
      </c>
      <c r="C68" s="114" t="s">
        <v>57</v>
      </c>
      <c r="D68" s="109" t="s">
        <v>76</v>
      </c>
      <c r="E68" s="114">
        <v>15</v>
      </c>
      <c r="F68" s="110">
        <v>1</v>
      </c>
    </row>
    <row r="69" spans="1:6" x14ac:dyDescent="0.2">
      <c r="A69" s="145" t="s">
        <v>38</v>
      </c>
      <c r="B69" s="61" t="s">
        <v>28</v>
      </c>
      <c r="C69" s="114" t="s">
        <v>77</v>
      </c>
      <c r="D69" s="137" t="s">
        <v>6</v>
      </c>
      <c r="E69" s="114">
        <v>15</v>
      </c>
      <c r="F69" s="110">
        <v>2</v>
      </c>
    </row>
    <row r="70" spans="1:6" x14ac:dyDescent="0.2">
      <c r="A70" s="145" t="s">
        <v>39</v>
      </c>
      <c r="B70" s="61" t="s">
        <v>28</v>
      </c>
      <c r="C70" s="114" t="s">
        <v>57</v>
      </c>
      <c r="D70" s="109" t="s">
        <v>76</v>
      </c>
      <c r="E70" s="114">
        <v>15</v>
      </c>
      <c r="F70" s="110">
        <v>1</v>
      </c>
    </row>
    <row r="71" spans="1:6" x14ac:dyDescent="0.2">
      <c r="A71" s="145" t="s">
        <v>40</v>
      </c>
      <c r="B71" s="142" t="s">
        <v>64</v>
      </c>
      <c r="C71" s="114" t="s">
        <v>77</v>
      </c>
      <c r="D71" s="137" t="s">
        <v>6</v>
      </c>
      <c r="E71" s="114">
        <v>15</v>
      </c>
      <c r="F71" s="110">
        <v>2</v>
      </c>
    </row>
    <row r="72" spans="1:6" x14ac:dyDescent="0.2">
      <c r="A72" s="145" t="s">
        <v>41</v>
      </c>
      <c r="B72" s="142" t="s">
        <v>64</v>
      </c>
      <c r="C72" s="114" t="s">
        <v>57</v>
      </c>
      <c r="D72" s="109" t="s">
        <v>76</v>
      </c>
      <c r="E72" s="114">
        <v>30</v>
      </c>
      <c r="F72" s="110">
        <v>2</v>
      </c>
    </row>
    <row r="73" spans="1:6" x14ac:dyDescent="0.2">
      <c r="A73" s="145" t="s">
        <v>42</v>
      </c>
      <c r="B73" s="80" t="s">
        <v>67</v>
      </c>
      <c r="C73" s="114" t="s">
        <v>9</v>
      </c>
      <c r="D73" s="109" t="s">
        <v>76</v>
      </c>
      <c r="E73" s="114">
        <v>15</v>
      </c>
      <c r="F73" s="110">
        <v>2</v>
      </c>
    </row>
    <row r="74" spans="1:6" x14ac:dyDescent="0.2">
      <c r="A74" s="145" t="s">
        <v>59</v>
      </c>
      <c r="B74" s="80" t="s">
        <v>65</v>
      </c>
      <c r="C74" s="114" t="s">
        <v>77</v>
      </c>
      <c r="D74" s="109" t="s">
        <v>76</v>
      </c>
      <c r="E74" s="114">
        <v>15</v>
      </c>
      <c r="F74" s="110">
        <v>2</v>
      </c>
    </row>
    <row r="75" spans="1:6" x14ac:dyDescent="0.2">
      <c r="A75" s="145" t="s">
        <v>91</v>
      </c>
      <c r="B75" s="80" t="s">
        <v>70</v>
      </c>
      <c r="C75" s="114" t="s">
        <v>77</v>
      </c>
      <c r="D75" s="109" t="s">
        <v>76</v>
      </c>
      <c r="E75" s="114">
        <v>15</v>
      </c>
      <c r="F75" s="110">
        <v>1</v>
      </c>
    </row>
    <row r="76" spans="1:6" ht="13.5" customHeight="1" thickBot="1" x14ac:dyDescent="0.25">
      <c r="A76" s="146" t="s">
        <v>92</v>
      </c>
      <c r="B76" s="80" t="s">
        <v>70</v>
      </c>
      <c r="C76" s="114" t="s">
        <v>57</v>
      </c>
      <c r="D76" s="109" t="s">
        <v>76</v>
      </c>
      <c r="E76" s="114">
        <v>15</v>
      </c>
      <c r="F76" s="110">
        <v>1</v>
      </c>
    </row>
    <row r="77" spans="1:6" ht="18" customHeight="1" thickBot="1" x14ac:dyDescent="0.25">
      <c r="A77" s="312" t="s">
        <v>53</v>
      </c>
      <c r="B77" s="313"/>
      <c r="C77" s="313"/>
      <c r="D77" s="313"/>
      <c r="E77" s="121">
        <f>SUM(E59:E76)</f>
        <v>345</v>
      </c>
      <c r="F77" s="119">
        <f>SUM(F59:F76)</f>
        <v>30</v>
      </c>
    </row>
    <row r="78" spans="1:6" ht="18.75" customHeight="1" thickBot="1" x14ac:dyDescent="0.25">
      <c r="A78" s="322" t="s">
        <v>50</v>
      </c>
      <c r="B78" s="313"/>
      <c r="C78" s="313"/>
      <c r="D78" s="313"/>
      <c r="E78" s="323"/>
      <c r="F78" s="156">
        <v>8</v>
      </c>
    </row>
    <row r="79" spans="1:6" x14ac:dyDescent="0.2">
      <c r="A79" s="144" t="s">
        <v>29</v>
      </c>
      <c r="B79" s="130" t="s">
        <v>22</v>
      </c>
      <c r="C79" s="280" t="s">
        <v>16</v>
      </c>
      <c r="D79" s="116" t="s">
        <v>76</v>
      </c>
      <c r="E79" s="113">
        <v>30</v>
      </c>
      <c r="F79" s="116">
        <v>2</v>
      </c>
    </row>
    <row r="80" spans="1:6" ht="12" customHeight="1" x14ac:dyDescent="0.2">
      <c r="A80" s="145" t="s">
        <v>30</v>
      </c>
      <c r="B80" s="127" t="s">
        <v>23</v>
      </c>
      <c r="C80" s="280" t="s">
        <v>16</v>
      </c>
      <c r="D80" s="137" t="s">
        <v>6</v>
      </c>
      <c r="E80" s="114">
        <v>30</v>
      </c>
      <c r="F80" s="110">
        <v>3</v>
      </c>
    </row>
    <row r="81" spans="1:6" x14ac:dyDescent="0.2">
      <c r="A81" s="145" t="s">
        <v>31</v>
      </c>
      <c r="B81" s="131" t="s">
        <v>99</v>
      </c>
      <c r="C81" s="114" t="s">
        <v>57</v>
      </c>
      <c r="D81" s="137" t="s">
        <v>6</v>
      </c>
      <c r="E81" s="114">
        <v>30</v>
      </c>
      <c r="F81" s="110">
        <v>2</v>
      </c>
    </row>
    <row r="82" spans="1:6" x14ac:dyDescent="0.2">
      <c r="A82" s="282" t="s">
        <v>32</v>
      </c>
      <c r="B82" s="133" t="s">
        <v>27</v>
      </c>
      <c r="C82" s="114" t="s">
        <v>77</v>
      </c>
      <c r="D82" s="137" t="s">
        <v>6</v>
      </c>
      <c r="E82" s="114">
        <v>15</v>
      </c>
      <c r="F82" s="110">
        <v>2</v>
      </c>
    </row>
    <row r="83" spans="1:6" x14ac:dyDescent="0.2">
      <c r="A83" s="145" t="s">
        <v>33</v>
      </c>
      <c r="B83" s="133" t="s">
        <v>27</v>
      </c>
      <c r="C83" s="114" t="s">
        <v>57</v>
      </c>
      <c r="D83" s="109" t="s">
        <v>76</v>
      </c>
      <c r="E83" s="114">
        <v>15</v>
      </c>
      <c r="F83" s="110">
        <v>1</v>
      </c>
    </row>
    <row r="84" spans="1:6" x14ac:dyDescent="0.2">
      <c r="A84" s="145" t="s">
        <v>34</v>
      </c>
      <c r="B84" s="133" t="s">
        <v>20</v>
      </c>
      <c r="C84" s="114" t="s">
        <v>78</v>
      </c>
      <c r="D84" s="109" t="s">
        <v>76</v>
      </c>
      <c r="E84" s="114">
        <v>30</v>
      </c>
      <c r="F84" s="110">
        <v>2</v>
      </c>
    </row>
    <row r="85" spans="1:6" ht="13.5" customHeight="1" x14ac:dyDescent="0.2">
      <c r="A85" s="282" t="s">
        <v>35</v>
      </c>
      <c r="B85" s="133" t="s">
        <v>81</v>
      </c>
      <c r="C85" s="114" t="s">
        <v>77</v>
      </c>
      <c r="D85" s="109" t="s">
        <v>76</v>
      </c>
      <c r="E85" s="114">
        <v>15</v>
      </c>
      <c r="F85" s="110">
        <v>2</v>
      </c>
    </row>
    <row r="86" spans="1:6" x14ac:dyDescent="0.2">
      <c r="A86" s="145" t="s">
        <v>43</v>
      </c>
      <c r="B86" s="281" t="s">
        <v>83</v>
      </c>
      <c r="C86" s="114" t="s">
        <v>77</v>
      </c>
      <c r="D86" s="109" t="s">
        <v>76</v>
      </c>
      <c r="E86" s="114">
        <v>30</v>
      </c>
      <c r="F86" s="110">
        <v>2</v>
      </c>
    </row>
    <row r="87" spans="1:6" ht="13.5" thickBot="1" x14ac:dyDescent="0.25">
      <c r="A87" s="146" t="s">
        <v>36</v>
      </c>
      <c r="B87" s="136" t="s">
        <v>13</v>
      </c>
      <c r="C87" s="279" t="s">
        <v>79</v>
      </c>
      <c r="D87" s="138" t="s">
        <v>76</v>
      </c>
      <c r="E87" s="279" t="s">
        <v>93</v>
      </c>
      <c r="F87" s="138">
        <v>14</v>
      </c>
    </row>
    <row r="88" spans="1:6" ht="18" customHeight="1" thickBot="1" x14ac:dyDescent="0.25">
      <c r="A88" s="317" t="s">
        <v>54</v>
      </c>
      <c r="B88" s="318"/>
      <c r="C88" s="318"/>
      <c r="D88" s="318"/>
      <c r="E88" s="123">
        <f>SUM(E79:E87)</f>
        <v>195</v>
      </c>
      <c r="F88" s="124">
        <f>SUM(F79:F87)</f>
        <v>30</v>
      </c>
    </row>
    <row r="89" spans="1:6" ht="19.5" customHeight="1" thickBot="1" x14ac:dyDescent="0.25">
      <c r="A89" s="319" t="s">
        <v>50</v>
      </c>
      <c r="B89" s="320"/>
      <c r="C89" s="313"/>
      <c r="D89" s="313"/>
      <c r="E89" s="313"/>
      <c r="F89" s="119">
        <v>8</v>
      </c>
    </row>
    <row r="90" spans="1:6" x14ac:dyDescent="0.2">
      <c r="A90" s="144" t="s">
        <v>29</v>
      </c>
      <c r="B90" s="140" t="s">
        <v>21</v>
      </c>
      <c r="C90" s="113" t="s">
        <v>79</v>
      </c>
      <c r="D90" s="109" t="s">
        <v>80</v>
      </c>
      <c r="E90" s="113"/>
      <c r="F90" s="116">
        <v>10</v>
      </c>
    </row>
    <row r="91" spans="1:6" x14ac:dyDescent="0.2">
      <c r="A91" s="145" t="s">
        <v>30</v>
      </c>
      <c r="B91" s="141" t="s">
        <v>20</v>
      </c>
      <c r="C91" s="114" t="s">
        <v>78</v>
      </c>
      <c r="D91" s="109" t="s">
        <v>76</v>
      </c>
      <c r="E91" s="114">
        <v>30</v>
      </c>
      <c r="F91" s="110">
        <v>2</v>
      </c>
    </row>
    <row r="92" spans="1:6" x14ac:dyDescent="0.2">
      <c r="A92" s="145" t="s">
        <v>31</v>
      </c>
      <c r="B92" s="142" t="s">
        <v>69</v>
      </c>
      <c r="C92" s="114" t="s">
        <v>16</v>
      </c>
      <c r="D92" s="109" t="s">
        <v>76</v>
      </c>
      <c r="E92" s="114">
        <v>30</v>
      </c>
      <c r="F92" s="110">
        <v>2</v>
      </c>
    </row>
    <row r="93" spans="1:6" x14ac:dyDescent="0.2">
      <c r="A93" s="145" t="s">
        <v>32</v>
      </c>
      <c r="B93" s="142" t="s">
        <v>68</v>
      </c>
      <c r="C93" s="120" t="s">
        <v>16</v>
      </c>
      <c r="D93" s="109" t="s">
        <v>76</v>
      </c>
      <c r="E93" s="275">
        <v>30</v>
      </c>
      <c r="F93" s="110">
        <v>2</v>
      </c>
    </row>
    <row r="94" spans="1:6" ht="13.5" thickBot="1" x14ac:dyDescent="0.25">
      <c r="A94" s="146" t="s">
        <v>33</v>
      </c>
      <c r="B94" s="143" t="s">
        <v>13</v>
      </c>
      <c r="C94" s="115" t="s">
        <v>79</v>
      </c>
      <c r="D94" s="109" t="s">
        <v>76</v>
      </c>
      <c r="E94" s="279" t="s">
        <v>93</v>
      </c>
      <c r="F94" s="138">
        <v>14</v>
      </c>
    </row>
    <row r="95" spans="1:6" ht="17.25" customHeight="1" thickBot="1" x14ac:dyDescent="0.25">
      <c r="A95" s="312" t="s">
        <v>55</v>
      </c>
      <c r="B95" s="321"/>
      <c r="C95" s="313"/>
      <c r="D95" s="313"/>
      <c r="E95" s="121">
        <f>SUM(E90:E94)</f>
        <v>90</v>
      </c>
      <c r="F95" s="119">
        <f>SUM(F90:F94)</f>
        <v>30</v>
      </c>
    </row>
    <row r="96" spans="1:6" ht="18" customHeight="1" thickBot="1" x14ac:dyDescent="0.25">
      <c r="A96" s="312" t="s">
        <v>50</v>
      </c>
      <c r="B96" s="321"/>
      <c r="C96" s="321"/>
      <c r="D96" s="321"/>
      <c r="E96" s="321"/>
      <c r="F96" s="156">
        <v>0</v>
      </c>
    </row>
    <row r="98" spans="2:6" x14ac:dyDescent="0.2">
      <c r="B98" s="316" t="s">
        <v>105</v>
      </c>
      <c r="C98" s="316"/>
      <c r="D98" s="316"/>
      <c r="E98" s="316"/>
      <c r="F98" s="316"/>
    </row>
    <row r="100" spans="2:6" x14ac:dyDescent="0.2">
      <c r="B100" s="104" t="s">
        <v>96</v>
      </c>
    </row>
    <row r="104" spans="2:6" x14ac:dyDescent="0.2">
      <c r="B104" s="37"/>
      <c r="C104" s="37"/>
      <c r="D104" s="37"/>
      <c r="E104" s="37"/>
      <c r="F104" s="37"/>
    </row>
    <row r="105" spans="2:6" x14ac:dyDescent="0.2">
      <c r="B105" s="314"/>
      <c r="C105" s="314"/>
      <c r="D105" s="37"/>
      <c r="E105" s="314"/>
      <c r="F105" s="314"/>
    </row>
    <row r="106" spans="2:6" x14ac:dyDescent="0.2">
      <c r="B106" s="37"/>
      <c r="C106" s="37"/>
      <c r="D106" s="37"/>
      <c r="E106" s="37"/>
      <c r="F106" s="37"/>
    </row>
  </sheetData>
  <mergeCells count="20">
    <mergeCell ref="B105:C105"/>
    <mergeCell ref="E105:F105"/>
    <mergeCell ref="A5:F5"/>
    <mergeCell ref="B98:F98"/>
    <mergeCell ref="A88:D88"/>
    <mergeCell ref="A89:E89"/>
    <mergeCell ref="A95:D95"/>
    <mergeCell ref="A96:E96"/>
    <mergeCell ref="A57:D57"/>
    <mergeCell ref="A58:E58"/>
    <mergeCell ref="A78:E78"/>
    <mergeCell ref="A22:D22"/>
    <mergeCell ref="A23:E23"/>
    <mergeCell ref="A37:D37"/>
    <mergeCell ref="A38:E38"/>
    <mergeCell ref="B1:F1"/>
    <mergeCell ref="A4:F4"/>
    <mergeCell ref="A2:F2"/>
    <mergeCell ref="A3:F3"/>
    <mergeCell ref="A77:D77"/>
  </mergeCells>
  <phoneticPr fontId="2" type="noConversion"/>
  <pageMargins left="0.47244094488188981" right="0" top="0.19685039370078741" bottom="0.19685039370078741" header="0.51181102362204722" footer="0.51181102362204722"/>
  <pageSetup paperSize="9" orientation="portrait" r:id="rId1"/>
  <headerFooter alignWithMargins="0"/>
  <ignoredErrors>
    <ignoredError sqref="F88 F37 F57 F77 F9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19"/>
  <sheetViews>
    <sheetView zoomScale="96" zoomScaleNormal="96" workbookViewId="0">
      <selection activeCell="B1" sqref="B1"/>
    </sheetView>
  </sheetViews>
  <sheetFormatPr defaultRowHeight="12.75" x14ac:dyDescent="0.2"/>
  <cols>
    <col min="1" max="1" width="3" customWidth="1"/>
    <col min="2" max="2" width="17.28515625" customWidth="1"/>
    <col min="3" max="3" width="3.5703125" customWidth="1"/>
    <col min="4" max="4" width="6.28515625" customWidth="1"/>
    <col min="5" max="5" width="8.85546875" customWidth="1"/>
    <col min="6" max="6" width="4.7109375" customWidth="1"/>
    <col min="7" max="7" width="4" customWidth="1"/>
    <col min="8" max="8" width="3.7109375" customWidth="1"/>
    <col min="9" max="9" width="4.28515625" customWidth="1"/>
    <col min="10" max="11" width="4" customWidth="1"/>
    <col min="12" max="12" width="3.85546875" customWidth="1"/>
    <col min="13" max="13" width="4" customWidth="1"/>
    <col min="14" max="14" width="4.42578125" customWidth="1"/>
    <col min="15" max="16" width="4.140625" customWidth="1"/>
    <col min="17" max="17" width="4" customWidth="1"/>
    <col min="18" max="18" width="3.7109375" customWidth="1"/>
    <col min="19" max="19" width="4.28515625" customWidth="1"/>
    <col min="20" max="21" width="3.7109375" customWidth="1"/>
    <col min="22" max="23" width="4" customWidth="1"/>
    <col min="24" max="24" width="4.42578125" customWidth="1"/>
    <col min="25" max="26" width="3.85546875" customWidth="1"/>
    <col min="27" max="27" width="3.7109375" customWidth="1"/>
    <col min="28" max="28" width="3.5703125" customWidth="1"/>
    <col min="29" max="29" width="4.140625" customWidth="1"/>
    <col min="30" max="31" width="4.28515625" style="2" customWidth="1"/>
    <col min="32" max="32" width="4" style="2" customWidth="1"/>
    <col min="33" max="33" width="3.5703125" style="2" customWidth="1"/>
    <col min="34" max="34" width="4.42578125" customWidth="1"/>
    <col min="35" max="36" width="3.7109375" customWidth="1"/>
    <col min="37" max="37" width="4" customWidth="1"/>
    <col min="38" max="38" width="3.85546875" customWidth="1"/>
    <col min="39" max="39" width="4.42578125" customWidth="1"/>
    <col min="40" max="40" width="9.140625" style="1"/>
    <col min="41" max="41" width="15.28515625" style="1" customWidth="1"/>
    <col min="42" max="55" width="9.140625" style="1"/>
  </cols>
  <sheetData>
    <row r="1" spans="1:47" ht="27.75" customHeight="1" x14ac:dyDescent="0.2">
      <c r="A1" s="3"/>
      <c r="B1" s="309" t="s">
        <v>107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  <c r="AM1" s="366"/>
      <c r="AN1" s="289"/>
    </row>
    <row r="2" spans="1:47" ht="17.25" customHeight="1" x14ac:dyDescent="0.2">
      <c r="A2" s="328" t="s">
        <v>97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28"/>
      <c r="AL2" s="328"/>
      <c r="AM2" s="328"/>
      <c r="AN2" s="14"/>
      <c r="AU2" s="25"/>
    </row>
    <row r="3" spans="1:47" ht="26.25" customHeight="1" thickBot="1" x14ac:dyDescent="0.25">
      <c r="A3" s="329" t="s">
        <v>104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  <c r="AD3" s="329"/>
      <c r="AE3" s="329"/>
      <c r="AF3" s="329"/>
      <c r="AG3" s="329"/>
      <c r="AH3" s="329"/>
      <c r="AI3" s="329"/>
      <c r="AJ3" s="329"/>
      <c r="AK3" s="329"/>
      <c r="AL3" s="329"/>
      <c r="AM3" s="329"/>
      <c r="AN3" s="14"/>
    </row>
    <row r="4" spans="1:47" ht="13.5" thickBot="1" x14ac:dyDescent="0.25">
      <c r="A4" s="341" t="s">
        <v>0</v>
      </c>
      <c r="B4" s="335" t="s">
        <v>1</v>
      </c>
      <c r="C4" s="347" t="s">
        <v>2</v>
      </c>
      <c r="D4" s="348"/>
      <c r="E4" s="351" t="s">
        <v>3</v>
      </c>
      <c r="F4" s="351"/>
      <c r="G4" s="351"/>
      <c r="H4" s="351"/>
      <c r="I4" s="348"/>
      <c r="J4" s="338" t="s">
        <v>4</v>
      </c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40"/>
      <c r="AN4" s="21"/>
    </row>
    <row r="5" spans="1:47" ht="13.5" thickBot="1" x14ac:dyDescent="0.25">
      <c r="A5" s="342"/>
      <c r="B5" s="336"/>
      <c r="C5" s="349"/>
      <c r="D5" s="350"/>
      <c r="E5" s="352"/>
      <c r="F5" s="352"/>
      <c r="G5" s="352"/>
      <c r="H5" s="352"/>
      <c r="I5" s="350"/>
      <c r="J5" s="338">
        <v>1</v>
      </c>
      <c r="K5" s="339"/>
      <c r="L5" s="339"/>
      <c r="M5" s="340"/>
      <c r="N5" s="353" t="s">
        <v>5</v>
      </c>
      <c r="O5" s="338">
        <v>2</v>
      </c>
      <c r="P5" s="339"/>
      <c r="Q5" s="339"/>
      <c r="R5" s="340"/>
      <c r="S5" s="353" t="s">
        <v>5</v>
      </c>
      <c r="T5" s="338">
        <v>3</v>
      </c>
      <c r="U5" s="339"/>
      <c r="V5" s="339"/>
      <c r="W5" s="340"/>
      <c r="X5" s="353" t="s">
        <v>5</v>
      </c>
      <c r="Y5" s="338">
        <v>4</v>
      </c>
      <c r="Z5" s="339"/>
      <c r="AA5" s="339"/>
      <c r="AB5" s="340"/>
      <c r="AC5" s="353" t="s">
        <v>5</v>
      </c>
      <c r="AD5" s="338">
        <v>5</v>
      </c>
      <c r="AE5" s="339"/>
      <c r="AF5" s="339"/>
      <c r="AG5" s="340"/>
      <c r="AH5" s="353" t="s">
        <v>5</v>
      </c>
      <c r="AI5" s="338">
        <v>6</v>
      </c>
      <c r="AJ5" s="339"/>
      <c r="AK5" s="339"/>
      <c r="AL5" s="340"/>
      <c r="AM5" s="371" t="s">
        <v>5</v>
      </c>
      <c r="AN5" s="21"/>
    </row>
    <row r="6" spans="1:47" ht="13.5" thickBot="1" x14ac:dyDescent="0.25">
      <c r="A6" s="343"/>
      <c r="B6" s="337"/>
      <c r="C6" s="76" t="s">
        <v>6</v>
      </c>
      <c r="D6" s="9" t="s">
        <v>7</v>
      </c>
      <c r="E6" s="76" t="s">
        <v>8</v>
      </c>
      <c r="F6" s="9" t="s">
        <v>9</v>
      </c>
      <c r="G6" s="76" t="s">
        <v>57</v>
      </c>
      <c r="H6" s="9" t="s">
        <v>16</v>
      </c>
      <c r="I6" s="82" t="s">
        <v>10</v>
      </c>
      <c r="J6" s="76" t="s">
        <v>9</v>
      </c>
      <c r="K6" s="9" t="s">
        <v>57</v>
      </c>
      <c r="L6" s="76" t="s">
        <v>16</v>
      </c>
      <c r="M6" s="9" t="s">
        <v>11</v>
      </c>
      <c r="N6" s="354"/>
      <c r="O6" s="76" t="s">
        <v>9</v>
      </c>
      <c r="P6" s="9" t="s">
        <v>57</v>
      </c>
      <c r="Q6" s="76" t="s">
        <v>16</v>
      </c>
      <c r="R6" s="9" t="s">
        <v>11</v>
      </c>
      <c r="S6" s="354"/>
      <c r="T6" s="76" t="s">
        <v>9</v>
      </c>
      <c r="U6" s="9" t="s">
        <v>57</v>
      </c>
      <c r="V6" s="76" t="s">
        <v>16</v>
      </c>
      <c r="W6" s="9" t="s">
        <v>11</v>
      </c>
      <c r="X6" s="354"/>
      <c r="Y6" s="76" t="s">
        <v>9</v>
      </c>
      <c r="Z6" s="9" t="s">
        <v>57</v>
      </c>
      <c r="AA6" s="76" t="s">
        <v>16</v>
      </c>
      <c r="AB6" s="9" t="s">
        <v>11</v>
      </c>
      <c r="AC6" s="354"/>
      <c r="AD6" s="76" t="s">
        <v>9</v>
      </c>
      <c r="AE6" s="9" t="s">
        <v>57</v>
      </c>
      <c r="AF6" s="76" t="s">
        <v>16</v>
      </c>
      <c r="AG6" s="9" t="s">
        <v>11</v>
      </c>
      <c r="AH6" s="354"/>
      <c r="AI6" s="76" t="s">
        <v>9</v>
      </c>
      <c r="AJ6" s="9" t="s">
        <v>57</v>
      </c>
      <c r="AK6" s="76" t="s">
        <v>16</v>
      </c>
      <c r="AL6" s="9" t="s">
        <v>11</v>
      </c>
      <c r="AM6" s="354"/>
      <c r="AN6" s="21"/>
    </row>
    <row r="7" spans="1:47" ht="17.25" customHeight="1" thickBot="1" x14ac:dyDescent="0.25">
      <c r="A7" s="344" t="s">
        <v>86</v>
      </c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6"/>
      <c r="AN7" s="21"/>
    </row>
    <row r="8" spans="1:47" ht="33.75" x14ac:dyDescent="0.2">
      <c r="A8" s="65">
        <v>1</v>
      </c>
      <c r="B8" s="62" t="s">
        <v>22</v>
      </c>
      <c r="C8" s="53"/>
      <c r="D8" s="52" t="s">
        <v>61</v>
      </c>
      <c r="E8" s="44">
        <f>SUM(F8,H8,I8,G8)</f>
        <v>150</v>
      </c>
      <c r="F8" s="45">
        <f t="shared" ref="F8:G13" si="0">SUM(J8,O8,T8,Y8,AD8,AI8)</f>
        <v>0</v>
      </c>
      <c r="G8" s="45">
        <f>SUM(K8,P8,U8,Z8,AE8,AJ8)</f>
        <v>0</v>
      </c>
      <c r="H8" s="45">
        <f t="shared" ref="H8:H13" si="1">SUM(L8,Q8,V8,AA8,AF8,AK8)</f>
        <v>150</v>
      </c>
      <c r="I8" s="46">
        <f t="shared" ref="I8:I13" si="2">SUM(M8,R8,W8,AB8,AG8,AL8)</f>
        <v>0</v>
      </c>
      <c r="J8" s="200"/>
      <c r="K8" s="201"/>
      <c r="L8" s="201">
        <v>30</v>
      </c>
      <c r="M8" s="201"/>
      <c r="N8" s="202">
        <v>2</v>
      </c>
      <c r="O8" s="200"/>
      <c r="P8" s="201"/>
      <c r="Q8" s="203">
        <v>30</v>
      </c>
      <c r="R8" s="201"/>
      <c r="S8" s="202">
        <v>2</v>
      </c>
      <c r="T8" s="200"/>
      <c r="U8" s="203"/>
      <c r="V8" s="203">
        <v>30</v>
      </c>
      <c r="W8" s="201"/>
      <c r="X8" s="202">
        <v>2</v>
      </c>
      <c r="Y8" s="200"/>
      <c r="Z8" s="203"/>
      <c r="AA8" s="203">
        <v>30</v>
      </c>
      <c r="AB8" s="201"/>
      <c r="AC8" s="202">
        <v>2</v>
      </c>
      <c r="AD8" s="204"/>
      <c r="AE8" s="203"/>
      <c r="AF8" s="203">
        <v>30</v>
      </c>
      <c r="AG8" s="205"/>
      <c r="AH8" s="202">
        <v>2</v>
      </c>
      <c r="AI8" s="31"/>
      <c r="AJ8" s="32"/>
      <c r="AK8" s="32"/>
      <c r="AL8" s="34"/>
      <c r="AM8" s="54"/>
      <c r="AN8" s="21"/>
    </row>
    <row r="9" spans="1:47" ht="33.75" x14ac:dyDescent="0.2">
      <c r="A9" s="66">
        <v>2</v>
      </c>
      <c r="B9" s="63" t="s">
        <v>56</v>
      </c>
      <c r="C9" s="5" t="s">
        <v>84</v>
      </c>
      <c r="D9" s="84">
        <v>1.3</v>
      </c>
      <c r="E9" s="19">
        <f t="shared" ref="E9:E13" si="3">SUM(F9,H9,I9,G9)</f>
        <v>135</v>
      </c>
      <c r="F9" s="6">
        <f t="shared" si="0"/>
        <v>0</v>
      </c>
      <c r="G9" s="6">
        <f t="shared" si="0"/>
        <v>0</v>
      </c>
      <c r="H9" s="6">
        <f t="shared" si="1"/>
        <v>135</v>
      </c>
      <c r="I9" s="15">
        <f t="shared" si="2"/>
        <v>0</v>
      </c>
      <c r="J9" s="206"/>
      <c r="K9" s="207"/>
      <c r="L9" s="207">
        <v>60</v>
      </c>
      <c r="M9" s="207"/>
      <c r="N9" s="208">
        <v>4</v>
      </c>
      <c r="O9" s="206"/>
      <c r="P9" s="207"/>
      <c r="Q9" s="93">
        <v>30</v>
      </c>
      <c r="R9" s="207"/>
      <c r="S9" s="208">
        <v>3</v>
      </c>
      <c r="T9" s="206"/>
      <c r="U9" s="93"/>
      <c r="V9" s="93">
        <v>30</v>
      </c>
      <c r="W9" s="207"/>
      <c r="X9" s="208">
        <v>2</v>
      </c>
      <c r="Y9" s="206"/>
      <c r="Z9" s="93"/>
      <c r="AA9" s="93">
        <v>15</v>
      </c>
      <c r="AB9" s="92"/>
      <c r="AC9" s="208">
        <v>2</v>
      </c>
      <c r="AD9" s="209"/>
      <c r="AE9" s="93"/>
      <c r="AF9" s="93"/>
      <c r="AG9" s="89"/>
      <c r="AH9" s="208"/>
      <c r="AI9" s="33"/>
      <c r="AJ9" s="159"/>
      <c r="AK9" s="159"/>
      <c r="AL9" s="160"/>
      <c r="AM9" s="56"/>
      <c r="AN9" s="21"/>
      <c r="AP9" s="28"/>
    </row>
    <row r="10" spans="1:47" ht="33.75" x14ac:dyDescent="0.2">
      <c r="A10" s="66">
        <v>3</v>
      </c>
      <c r="B10" s="63" t="s">
        <v>82</v>
      </c>
      <c r="C10" s="5"/>
      <c r="D10" s="50" t="s">
        <v>58</v>
      </c>
      <c r="E10" s="19">
        <f>SUM(F10,H10,I10,G10)</f>
        <v>90</v>
      </c>
      <c r="F10" s="6">
        <f t="shared" si="0"/>
        <v>0</v>
      </c>
      <c r="G10" s="6">
        <f t="shared" si="0"/>
        <v>0</v>
      </c>
      <c r="H10" s="6">
        <f>SUM(L10,Q10,V10,AA10,AF10,AK10)</f>
        <v>90</v>
      </c>
      <c r="I10" s="15">
        <f>SUM(M10,R10,W10,AB10,AG10,AL10)</f>
        <v>0</v>
      </c>
      <c r="J10" s="206"/>
      <c r="K10" s="207"/>
      <c r="L10" s="207">
        <v>30</v>
      </c>
      <c r="M10" s="207"/>
      <c r="N10" s="208">
        <v>2</v>
      </c>
      <c r="O10" s="206"/>
      <c r="P10" s="207"/>
      <c r="Q10" s="93">
        <v>30</v>
      </c>
      <c r="R10" s="207"/>
      <c r="S10" s="208">
        <v>2</v>
      </c>
      <c r="T10" s="206"/>
      <c r="U10" s="93"/>
      <c r="V10" s="93">
        <v>15</v>
      </c>
      <c r="W10" s="207"/>
      <c r="X10" s="208">
        <v>1</v>
      </c>
      <c r="Y10" s="206"/>
      <c r="Z10" s="93"/>
      <c r="AA10" s="93">
        <v>15</v>
      </c>
      <c r="AB10" s="92"/>
      <c r="AC10" s="208">
        <v>1</v>
      </c>
      <c r="AD10" s="209"/>
      <c r="AE10" s="93"/>
      <c r="AF10" s="93"/>
      <c r="AG10" s="89"/>
      <c r="AH10" s="208"/>
      <c r="AI10" s="33"/>
      <c r="AJ10" s="159"/>
      <c r="AK10" s="159"/>
      <c r="AL10" s="160"/>
      <c r="AM10" s="56"/>
      <c r="AN10" s="21"/>
      <c r="AP10" s="28"/>
    </row>
    <row r="11" spans="1:47" ht="33.75" x14ac:dyDescent="0.2">
      <c r="A11" s="66">
        <v>4</v>
      </c>
      <c r="B11" s="63" t="s">
        <v>62</v>
      </c>
      <c r="C11" s="7"/>
      <c r="D11" s="18" t="s">
        <v>58</v>
      </c>
      <c r="E11" s="19">
        <f t="shared" si="3"/>
        <v>105</v>
      </c>
      <c r="F11" s="12">
        <f t="shared" si="0"/>
        <v>0</v>
      </c>
      <c r="G11" s="6">
        <f t="shared" si="0"/>
        <v>0</v>
      </c>
      <c r="H11" s="12">
        <f t="shared" si="1"/>
        <v>105</v>
      </c>
      <c r="I11" s="13">
        <f t="shared" si="2"/>
        <v>0</v>
      </c>
      <c r="J11" s="181"/>
      <c r="K11" s="207"/>
      <c r="L11" s="92">
        <v>15</v>
      </c>
      <c r="M11" s="92"/>
      <c r="N11" s="182">
        <v>1</v>
      </c>
      <c r="O11" s="181"/>
      <c r="P11" s="207"/>
      <c r="Q11" s="93">
        <v>30</v>
      </c>
      <c r="R11" s="92"/>
      <c r="S11" s="182">
        <v>2</v>
      </c>
      <c r="T11" s="181"/>
      <c r="U11" s="93"/>
      <c r="V11" s="93">
        <v>30</v>
      </c>
      <c r="W11" s="92"/>
      <c r="X11" s="182">
        <v>2</v>
      </c>
      <c r="Y11" s="181"/>
      <c r="Z11" s="93"/>
      <c r="AA11" s="93">
        <v>30</v>
      </c>
      <c r="AB11" s="92"/>
      <c r="AC11" s="208">
        <v>2</v>
      </c>
      <c r="AD11" s="209"/>
      <c r="AE11" s="93"/>
      <c r="AF11" s="93"/>
      <c r="AG11" s="89"/>
      <c r="AH11" s="208"/>
      <c r="AI11" s="33"/>
      <c r="AJ11" s="159"/>
      <c r="AK11" s="159"/>
      <c r="AL11" s="160"/>
      <c r="AM11" s="56"/>
      <c r="AN11" s="21"/>
    </row>
    <row r="12" spans="1:47" ht="45" x14ac:dyDescent="0.2">
      <c r="A12" s="67">
        <v>5</v>
      </c>
      <c r="B12" s="63" t="s">
        <v>23</v>
      </c>
      <c r="C12" s="7">
        <v>3.5</v>
      </c>
      <c r="D12" s="166" t="s">
        <v>73</v>
      </c>
      <c r="E12" s="19">
        <f t="shared" si="3"/>
        <v>270</v>
      </c>
      <c r="F12" s="12">
        <f t="shared" si="0"/>
        <v>0</v>
      </c>
      <c r="G12" s="6">
        <f t="shared" si="0"/>
        <v>0</v>
      </c>
      <c r="H12" s="12">
        <f t="shared" si="1"/>
        <v>270</v>
      </c>
      <c r="I12" s="13">
        <f t="shared" si="2"/>
        <v>0</v>
      </c>
      <c r="J12" s="181"/>
      <c r="K12" s="207"/>
      <c r="L12" s="92">
        <v>90</v>
      </c>
      <c r="M12" s="92"/>
      <c r="N12" s="182">
        <v>7</v>
      </c>
      <c r="O12" s="181"/>
      <c r="P12" s="207"/>
      <c r="Q12" s="93">
        <v>90</v>
      </c>
      <c r="R12" s="92"/>
      <c r="S12" s="182">
        <v>7</v>
      </c>
      <c r="T12" s="181"/>
      <c r="U12" s="93"/>
      <c r="V12" s="93">
        <v>30</v>
      </c>
      <c r="W12" s="92"/>
      <c r="X12" s="182">
        <v>3</v>
      </c>
      <c r="Y12" s="181"/>
      <c r="Z12" s="93"/>
      <c r="AA12" s="93">
        <v>30</v>
      </c>
      <c r="AB12" s="92"/>
      <c r="AC12" s="208">
        <v>2</v>
      </c>
      <c r="AD12" s="209"/>
      <c r="AE12" s="93"/>
      <c r="AF12" s="93">
        <v>30</v>
      </c>
      <c r="AG12" s="89"/>
      <c r="AH12" s="208">
        <v>3</v>
      </c>
      <c r="AI12" s="33"/>
      <c r="AJ12" s="159"/>
      <c r="AK12" s="159"/>
      <c r="AL12" s="160"/>
      <c r="AM12" s="56"/>
      <c r="AN12" s="21"/>
    </row>
    <row r="13" spans="1:47" ht="13.5" thickBot="1" x14ac:dyDescent="0.25">
      <c r="A13" s="216">
        <v>6</v>
      </c>
      <c r="B13" s="291" t="s">
        <v>99</v>
      </c>
      <c r="C13" s="292">
        <v>5</v>
      </c>
      <c r="D13" s="293" t="s">
        <v>63</v>
      </c>
      <c r="E13" s="86">
        <f t="shared" si="3"/>
        <v>120</v>
      </c>
      <c r="F13" s="90">
        <f t="shared" si="0"/>
        <v>0</v>
      </c>
      <c r="G13" s="87">
        <f t="shared" si="0"/>
        <v>120</v>
      </c>
      <c r="H13" s="90">
        <f t="shared" si="1"/>
        <v>0</v>
      </c>
      <c r="I13" s="91">
        <f t="shared" si="2"/>
        <v>0</v>
      </c>
      <c r="J13" s="181"/>
      <c r="K13" s="294"/>
      <c r="L13" s="295"/>
      <c r="M13" s="295"/>
      <c r="N13" s="83"/>
      <c r="O13" s="292"/>
      <c r="P13" s="296">
        <v>30</v>
      </c>
      <c r="Q13" s="294"/>
      <c r="R13" s="295"/>
      <c r="S13" s="83">
        <v>2</v>
      </c>
      <c r="T13" s="292"/>
      <c r="U13" s="294">
        <v>30</v>
      </c>
      <c r="V13" s="294"/>
      <c r="W13" s="295"/>
      <c r="X13" s="83">
        <v>2</v>
      </c>
      <c r="Y13" s="292"/>
      <c r="Z13" s="294">
        <v>30</v>
      </c>
      <c r="AA13" s="294"/>
      <c r="AB13" s="295"/>
      <c r="AC13" s="83">
        <v>2</v>
      </c>
      <c r="AD13" s="297"/>
      <c r="AE13" s="294">
        <v>30</v>
      </c>
      <c r="AF13" s="294"/>
      <c r="AG13" s="293"/>
      <c r="AH13" s="57">
        <v>2</v>
      </c>
      <c r="AI13" s="298"/>
      <c r="AJ13" s="292"/>
      <c r="AK13" s="295"/>
      <c r="AL13" s="299"/>
      <c r="AM13" s="57"/>
      <c r="AN13" s="21"/>
    </row>
    <row r="14" spans="1:47" ht="15.75" customHeight="1" thickBot="1" x14ac:dyDescent="0.25">
      <c r="A14" s="330" t="s">
        <v>14</v>
      </c>
      <c r="B14" s="331"/>
      <c r="C14" s="331"/>
      <c r="D14" s="332"/>
      <c r="E14" s="9">
        <f t="shared" ref="E14:AM14" si="4">SUM(E8:E13)</f>
        <v>870</v>
      </c>
      <c r="F14" s="9">
        <f t="shared" si="4"/>
        <v>0</v>
      </c>
      <c r="G14" s="9">
        <f t="shared" si="4"/>
        <v>120</v>
      </c>
      <c r="H14" s="9">
        <f t="shared" si="4"/>
        <v>750</v>
      </c>
      <c r="I14" s="9">
        <f t="shared" si="4"/>
        <v>0</v>
      </c>
      <c r="J14" s="103">
        <f t="shared" si="4"/>
        <v>0</v>
      </c>
      <c r="K14" s="9">
        <f t="shared" si="4"/>
        <v>0</v>
      </c>
      <c r="L14" s="9">
        <f t="shared" si="4"/>
        <v>225</v>
      </c>
      <c r="M14" s="9">
        <f t="shared" si="4"/>
        <v>0</v>
      </c>
      <c r="N14" s="9">
        <f t="shared" si="4"/>
        <v>16</v>
      </c>
      <c r="O14" s="9">
        <f t="shared" si="4"/>
        <v>0</v>
      </c>
      <c r="P14" s="9">
        <f t="shared" si="4"/>
        <v>30</v>
      </c>
      <c r="Q14" s="9">
        <f t="shared" si="4"/>
        <v>210</v>
      </c>
      <c r="R14" s="9">
        <f t="shared" si="4"/>
        <v>0</v>
      </c>
      <c r="S14" s="9">
        <f t="shared" si="4"/>
        <v>18</v>
      </c>
      <c r="T14" s="9">
        <f t="shared" si="4"/>
        <v>0</v>
      </c>
      <c r="U14" s="9">
        <f t="shared" si="4"/>
        <v>30</v>
      </c>
      <c r="V14" s="9">
        <f t="shared" si="4"/>
        <v>135</v>
      </c>
      <c r="W14" s="9">
        <f t="shared" si="4"/>
        <v>0</v>
      </c>
      <c r="X14" s="9">
        <f t="shared" si="4"/>
        <v>12</v>
      </c>
      <c r="Y14" s="9">
        <f t="shared" si="4"/>
        <v>0</v>
      </c>
      <c r="Z14" s="9">
        <f t="shared" si="4"/>
        <v>30</v>
      </c>
      <c r="AA14" s="9">
        <f t="shared" si="4"/>
        <v>120</v>
      </c>
      <c r="AB14" s="9">
        <f t="shared" si="4"/>
        <v>0</v>
      </c>
      <c r="AC14" s="9">
        <f t="shared" si="4"/>
        <v>11</v>
      </c>
      <c r="AD14" s="9">
        <f t="shared" si="4"/>
        <v>0</v>
      </c>
      <c r="AE14" s="9">
        <f t="shared" si="4"/>
        <v>30</v>
      </c>
      <c r="AF14" s="9">
        <f t="shared" si="4"/>
        <v>60</v>
      </c>
      <c r="AG14" s="9">
        <f t="shared" si="4"/>
        <v>0</v>
      </c>
      <c r="AH14" s="9">
        <f t="shared" si="4"/>
        <v>7</v>
      </c>
      <c r="AI14" s="9">
        <f t="shared" si="4"/>
        <v>0</v>
      </c>
      <c r="AJ14" s="9">
        <f t="shared" si="4"/>
        <v>0</v>
      </c>
      <c r="AK14" s="9">
        <f t="shared" si="4"/>
        <v>0</v>
      </c>
      <c r="AL14" s="9">
        <f t="shared" si="4"/>
        <v>0</v>
      </c>
      <c r="AM14" s="9">
        <f t="shared" si="4"/>
        <v>0</v>
      </c>
      <c r="AN14" s="21"/>
    </row>
    <row r="15" spans="1:47" ht="17.25" customHeight="1" thickBot="1" x14ac:dyDescent="0.25">
      <c r="A15" s="330" t="s">
        <v>103</v>
      </c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3"/>
      <c r="AA15" s="333"/>
      <c r="AB15" s="333"/>
      <c r="AC15" s="333"/>
      <c r="AD15" s="333"/>
      <c r="AE15" s="333"/>
      <c r="AF15" s="333"/>
      <c r="AG15" s="333"/>
      <c r="AH15" s="333"/>
      <c r="AI15" s="333"/>
      <c r="AJ15" s="333"/>
      <c r="AK15" s="333"/>
      <c r="AL15" s="333"/>
      <c r="AM15" s="334"/>
      <c r="AN15" s="21"/>
    </row>
    <row r="16" spans="1:47" ht="22.5" x14ac:dyDescent="0.2">
      <c r="A16" s="65">
        <v>7</v>
      </c>
      <c r="B16" s="59" t="s">
        <v>24</v>
      </c>
      <c r="C16" s="51">
        <v>4</v>
      </c>
      <c r="D16" s="52">
        <v>3.4</v>
      </c>
      <c r="E16" s="19">
        <f t="shared" ref="E16:E22" si="5">SUM(F16,H16,I16,G16)</f>
        <v>60</v>
      </c>
      <c r="F16" s="45">
        <f>SUM(J16,O16,T16,Y16,AD16,AI16)</f>
        <v>30</v>
      </c>
      <c r="G16" s="45">
        <f t="shared" ref="G16:G18" si="6">SUM(K16,P16,U16,Z16,AE16,AJ16)</f>
        <v>30</v>
      </c>
      <c r="H16" s="45">
        <f t="shared" ref="H16:H18" si="7">SUM(L16,Q16,V16,AA16,AF16,AK16)</f>
        <v>0</v>
      </c>
      <c r="I16" s="46">
        <f t="shared" ref="I16:I18" si="8">SUM(M16,R16,W16,AB16,AG16,AL16)</f>
        <v>0</v>
      </c>
      <c r="J16" s="170"/>
      <c r="K16" s="175"/>
      <c r="L16" s="174"/>
      <c r="M16" s="174"/>
      <c r="N16" s="177"/>
      <c r="O16" s="161"/>
      <c r="P16" s="169"/>
      <c r="Q16" s="169"/>
      <c r="R16" s="163"/>
      <c r="S16" s="177"/>
      <c r="T16" s="161">
        <v>15</v>
      </c>
      <c r="U16" s="169">
        <v>15</v>
      </c>
      <c r="V16" s="169"/>
      <c r="W16" s="163"/>
      <c r="X16" s="177">
        <v>2</v>
      </c>
      <c r="Y16" s="176">
        <v>15</v>
      </c>
      <c r="Z16" s="171">
        <v>15</v>
      </c>
      <c r="AA16" s="171"/>
      <c r="AB16" s="174"/>
      <c r="AC16" s="177">
        <v>3</v>
      </c>
      <c r="AD16" s="176"/>
      <c r="AE16" s="171"/>
      <c r="AF16" s="171"/>
      <c r="AG16" s="174"/>
      <c r="AH16" s="177"/>
      <c r="AI16" s="180"/>
      <c r="AJ16" s="162"/>
      <c r="AK16" s="162"/>
      <c r="AL16" s="163"/>
      <c r="AM16" s="177"/>
      <c r="AN16" s="21"/>
    </row>
    <row r="17" spans="1:55" x14ac:dyDescent="0.2">
      <c r="A17" s="67">
        <v>8</v>
      </c>
      <c r="B17" s="60" t="s">
        <v>25</v>
      </c>
      <c r="C17" s="17">
        <v>3</v>
      </c>
      <c r="D17" s="18">
        <v>3</v>
      </c>
      <c r="E17" s="19">
        <f t="shared" si="5"/>
        <v>30</v>
      </c>
      <c r="F17" s="6">
        <f t="shared" ref="F17:F18" si="9">SUM(J17,O17,T17,Y17,AD17,AI17)</f>
        <v>15</v>
      </c>
      <c r="G17" s="6">
        <f t="shared" si="6"/>
        <v>15</v>
      </c>
      <c r="H17" s="6">
        <f t="shared" si="7"/>
        <v>0</v>
      </c>
      <c r="I17" s="15">
        <f t="shared" si="8"/>
        <v>0</v>
      </c>
      <c r="J17" s="172"/>
      <c r="K17" s="167"/>
      <c r="L17" s="165"/>
      <c r="M17" s="165"/>
      <c r="N17" s="179"/>
      <c r="O17" s="164"/>
      <c r="P17" s="168"/>
      <c r="Q17" s="168"/>
      <c r="R17" s="165"/>
      <c r="S17" s="179"/>
      <c r="T17" s="164">
        <v>15</v>
      </c>
      <c r="U17" s="168">
        <v>15</v>
      </c>
      <c r="V17" s="168"/>
      <c r="W17" s="165"/>
      <c r="X17" s="179">
        <v>3</v>
      </c>
      <c r="Y17" s="164"/>
      <c r="Z17" s="168"/>
      <c r="AA17" s="168"/>
      <c r="AB17" s="165"/>
      <c r="AC17" s="179"/>
      <c r="AD17" s="164"/>
      <c r="AE17" s="168"/>
      <c r="AF17" s="168"/>
      <c r="AG17" s="165"/>
      <c r="AH17" s="179"/>
      <c r="AI17" s="164"/>
      <c r="AJ17" s="168"/>
      <c r="AK17" s="168"/>
      <c r="AL17" s="165"/>
      <c r="AM17" s="179"/>
      <c r="AN17" s="21"/>
      <c r="AO17" s="26"/>
    </row>
    <row r="18" spans="1:55" ht="21.75" customHeight="1" x14ac:dyDescent="0.2">
      <c r="A18" s="67">
        <v>9</v>
      </c>
      <c r="B18" s="61" t="s">
        <v>26</v>
      </c>
      <c r="C18" s="17">
        <v>4</v>
      </c>
      <c r="D18" s="18">
        <v>4</v>
      </c>
      <c r="E18" s="19">
        <f t="shared" si="5"/>
        <v>30</v>
      </c>
      <c r="F18" s="6">
        <f t="shared" si="9"/>
        <v>15</v>
      </c>
      <c r="G18" s="6">
        <f t="shared" si="6"/>
        <v>15</v>
      </c>
      <c r="H18" s="6">
        <f t="shared" si="7"/>
        <v>0</v>
      </c>
      <c r="I18" s="15">
        <f t="shared" si="8"/>
        <v>0</v>
      </c>
      <c r="J18" s="210"/>
      <c r="K18" s="211"/>
      <c r="L18" s="92"/>
      <c r="M18" s="92"/>
      <c r="N18" s="179"/>
      <c r="O18" s="181"/>
      <c r="P18" s="93"/>
      <c r="Q18" s="93"/>
      <c r="R18" s="92"/>
      <c r="S18" s="179"/>
      <c r="T18" s="181"/>
      <c r="U18" s="93"/>
      <c r="V18" s="93"/>
      <c r="W18" s="92"/>
      <c r="X18" s="179"/>
      <c r="Y18" s="181">
        <v>15</v>
      </c>
      <c r="Z18" s="93">
        <v>15</v>
      </c>
      <c r="AA18" s="93"/>
      <c r="AB18" s="92"/>
      <c r="AC18" s="179">
        <v>3</v>
      </c>
      <c r="AD18" s="181"/>
      <c r="AE18" s="168"/>
      <c r="AF18" s="168"/>
      <c r="AG18" s="165"/>
      <c r="AH18" s="179"/>
      <c r="AI18" s="164"/>
      <c r="AJ18" s="168"/>
      <c r="AK18" s="168"/>
      <c r="AL18" s="165"/>
      <c r="AM18" s="179"/>
      <c r="AN18" s="21"/>
    </row>
    <row r="19" spans="1:55" ht="36" customHeight="1" x14ac:dyDescent="0.2">
      <c r="A19" s="66">
        <v>10</v>
      </c>
      <c r="B19" s="61" t="s">
        <v>28</v>
      </c>
      <c r="C19" s="17">
        <v>2.4</v>
      </c>
      <c r="D19" s="18" t="s">
        <v>87</v>
      </c>
      <c r="E19" s="19">
        <f t="shared" si="5"/>
        <v>210</v>
      </c>
      <c r="F19" s="6">
        <f t="shared" ref="F19:I22" si="10">SUM(J19,O19,T19,Y19,AD19,AI19)</f>
        <v>90</v>
      </c>
      <c r="G19" s="6">
        <f t="shared" si="10"/>
        <v>120</v>
      </c>
      <c r="H19" s="6">
        <f t="shared" si="10"/>
        <v>0</v>
      </c>
      <c r="I19" s="15">
        <f t="shared" si="10"/>
        <v>0</v>
      </c>
      <c r="J19" s="210">
        <v>30</v>
      </c>
      <c r="K19" s="211">
        <v>45</v>
      </c>
      <c r="L19" s="92"/>
      <c r="M19" s="92"/>
      <c r="N19" s="179">
        <v>5</v>
      </c>
      <c r="O19" s="181">
        <v>30</v>
      </c>
      <c r="P19" s="93">
        <v>30</v>
      </c>
      <c r="Q19" s="93"/>
      <c r="R19" s="92"/>
      <c r="S19" s="179">
        <v>5</v>
      </c>
      <c r="T19" s="181">
        <v>15</v>
      </c>
      <c r="U19" s="93">
        <v>30</v>
      </c>
      <c r="V19" s="93"/>
      <c r="W19" s="92"/>
      <c r="X19" s="179">
        <v>3</v>
      </c>
      <c r="Y19" s="181">
        <v>15</v>
      </c>
      <c r="Z19" s="93">
        <v>15</v>
      </c>
      <c r="AA19" s="93"/>
      <c r="AB19" s="92"/>
      <c r="AC19" s="179">
        <v>3</v>
      </c>
      <c r="AD19" s="181"/>
      <c r="AE19" s="168"/>
      <c r="AF19" s="168"/>
      <c r="AG19" s="165"/>
      <c r="AH19" s="179"/>
      <c r="AI19" s="164"/>
      <c r="AJ19" s="168"/>
      <c r="AK19" s="168"/>
      <c r="AL19" s="165"/>
      <c r="AM19" s="179"/>
      <c r="AN19" s="21"/>
    </row>
    <row r="20" spans="1:55" ht="33.75" customHeight="1" x14ac:dyDescent="0.2">
      <c r="A20" s="67">
        <v>11</v>
      </c>
      <c r="B20" s="61" t="s">
        <v>27</v>
      </c>
      <c r="C20" s="17">
        <v>5</v>
      </c>
      <c r="D20" s="18">
        <v>5</v>
      </c>
      <c r="E20" s="19">
        <f t="shared" si="5"/>
        <v>30</v>
      </c>
      <c r="F20" s="6">
        <f t="shared" si="10"/>
        <v>15</v>
      </c>
      <c r="G20" s="6">
        <f t="shared" si="10"/>
        <v>15</v>
      </c>
      <c r="H20" s="6">
        <f t="shared" si="10"/>
        <v>0</v>
      </c>
      <c r="I20" s="15">
        <f t="shared" si="10"/>
        <v>0</v>
      </c>
      <c r="J20" s="172"/>
      <c r="K20" s="167"/>
      <c r="L20" s="165"/>
      <c r="M20" s="165"/>
      <c r="N20" s="179"/>
      <c r="O20" s="164"/>
      <c r="P20" s="168"/>
      <c r="Q20" s="168"/>
      <c r="R20" s="165"/>
      <c r="S20" s="179"/>
      <c r="T20" s="164"/>
      <c r="U20" s="168"/>
      <c r="V20" s="168"/>
      <c r="W20" s="165"/>
      <c r="X20" s="179"/>
      <c r="Y20" s="181"/>
      <c r="Z20" s="168"/>
      <c r="AA20" s="168"/>
      <c r="AB20" s="165"/>
      <c r="AC20" s="179"/>
      <c r="AD20" s="164">
        <v>15</v>
      </c>
      <c r="AE20" s="168">
        <v>15</v>
      </c>
      <c r="AF20" s="168"/>
      <c r="AG20" s="165"/>
      <c r="AH20" s="179">
        <v>3</v>
      </c>
      <c r="AI20" s="164"/>
      <c r="AJ20" s="168"/>
      <c r="AK20" s="168"/>
      <c r="AL20" s="165"/>
      <c r="AM20" s="179"/>
      <c r="AN20" s="21"/>
    </row>
    <row r="21" spans="1:55" ht="16.5" customHeight="1" x14ac:dyDescent="0.2">
      <c r="A21" s="67">
        <v>12</v>
      </c>
      <c r="B21" s="63" t="s">
        <v>17</v>
      </c>
      <c r="C21" s="7">
        <v>2</v>
      </c>
      <c r="D21" s="10">
        <v>2</v>
      </c>
      <c r="E21" s="19">
        <f>SUM(F21,H21,I21,G21)</f>
        <v>45</v>
      </c>
      <c r="F21" s="12">
        <f>SUM(J21,O21,T21,Y21,AD21,AI21)</f>
        <v>15</v>
      </c>
      <c r="G21" s="6">
        <f>SUM(K21,P21,U21,Z21,AE21,AJ21)</f>
        <v>30</v>
      </c>
      <c r="H21" s="12">
        <f>SUM(L21,Q21,V21,AA21,AF21,AK21)</f>
        <v>0</v>
      </c>
      <c r="I21" s="13">
        <f>SUM(M21,R21,W21,AB21,AG21,AL21)</f>
        <v>0</v>
      </c>
      <c r="J21" s="164"/>
      <c r="K21" s="163"/>
      <c r="L21" s="165"/>
      <c r="M21" s="165"/>
      <c r="N21" s="179"/>
      <c r="O21" s="164">
        <v>15</v>
      </c>
      <c r="P21" s="163">
        <v>30</v>
      </c>
      <c r="Q21" s="168"/>
      <c r="R21" s="165"/>
      <c r="S21" s="179">
        <v>4</v>
      </c>
      <c r="T21" s="164"/>
      <c r="U21" s="168"/>
      <c r="V21" s="168"/>
      <c r="W21" s="165"/>
      <c r="X21" s="179"/>
      <c r="Y21" s="164"/>
      <c r="Z21" s="168"/>
      <c r="AA21" s="168"/>
      <c r="AB21" s="165"/>
      <c r="AC21" s="178"/>
      <c r="AD21" s="173"/>
      <c r="AE21" s="168"/>
      <c r="AF21" s="168"/>
      <c r="AG21" s="166"/>
      <c r="AH21" s="178"/>
      <c r="AI21" s="172"/>
      <c r="AJ21" s="168"/>
      <c r="AK21" s="168"/>
      <c r="AL21" s="165"/>
      <c r="AM21" s="179"/>
      <c r="AN21" s="21"/>
    </row>
    <row r="22" spans="1:55" ht="15" customHeight="1" x14ac:dyDescent="0.2">
      <c r="A22" s="215">
        <v>13</v>
      </c>
      <c r="B22" s="61" t="s">
        <v>21</v>
      </c>
      <c r="C22" s="33" t="s">
        <v>12</v>
      </c>
      <c r="D22" s="18">
        <v>6</v>
      </c>
      <c r="E22" s="19">
        <f t="shared" si="5"/>
        <v>0</v>
      </c>
      <c r="F22" s="12">
        <f t="shared" si="10"/>
        <v>0</v>
      </c>
      <c r="G22" s="12">
        <f t="shared" si="10"/>
        <v>0</v>
      </c>
      <c r="H22" s="12">
        <f t="shared" si="10"/>
        <v>0</v>
      </c>
      <c r="I22" s="13">
        <f t="shared" si="10"/>
        <v>0</v>
      </c>
      <c r="J22" s="172"/>
      <c r="K22" s="168"/>
      <c r="L22" s="168"/>
      <c r="M22" s="165"/>
      <c r="N22" s="179"/>
      <c r="O22" s="164"/>
      <c r="P22" s="168"/>
      <c r="Q22" s="168"/>
      <c r="R22" s="165"/>
      <c r="S22" s="179"/>
      <c r="T22" s="164"/>
      <c r="U22" s="168"/>
      <c r="V22" s="168"/>
      <c r="W22" s="165"/>
      <c r="X22" s="179"/>
      <c r="Y22" s="164"/>
      <c r="Z22" s="168"/>
      <c r="AA22" s="168"/>
      <c r="AB22" s="165"/>
      <c r="AC22" s="179"/>
      <c r="AD22" s="164"/>
      <c r="AE22" s="168"/>
      <c r="AF22" s="168"/>
      <c r="AG22" s="165"/>
      <c r="AH22" s="179"/>
      <c r="AI22" s="164"/>
      <c r="AJ22" s="168"/>
      <c r="AK22" s="168"/>
      <c r="AL22" s="165"/>
      <c r="AM22" s="179">
        <v>10</v>
      </c>
      <c r="AN22" s="21"/>
    </row>
    <row r="23" spans="1:55" ht="19.5" customHeight="1" x14ac:dyDescent="0.2">
      <c r="A23" s="94">
        <v>14</v>
      </c>
      <c r="B23" s="85" t="s">
        <v>94</v>
      </c>
      <c r="C23" s="284"/>
      <c r="D23" s="285">
        <v>1</v>
      </c>
      <c r="E23" s="86">
        <f>SUM(F23,H23,I23,G23)</f>
        <v>30</v>
      </c>
      <c r="F23" s="87">
        <f>SUM(J23,O23,T23,Y23,AD23,AI23)</f>
        <v>15</v>
      </c>
      <c r="G23" s="87">
        <f>SUM(K23,P23,U23,Z23,AE23,AJ23)</f>
        <v>0</v>
      </c>
      <c r="H23" s="87">
        <f>SUM(L23,Q23,V23,AA23,AF23,AK23)</f>
        <v>0</v>
      </c>
      <c r="I23" s="286">
        <f>SUM(M23,R23,W23,AB23,AG23,AL23)</f>
        <v>15</v>
      </c>
      <c r="J23" s="206">
        <v>15</v>
      </c>
      <c r="K23" s="207"/>
      <c r="L23" s="207"/>
      <c r="M23" s="207">
        <v>15</v>
      </c>
      <c r="N23" s="178">
        <v>2</v>
      </c>
      <c r="O23" s="206"/>
      <c r="P23" s="207"/>
      <c r="Q23" s="287"/>
      <c r="R23" s="207"/>
      <c r="S23" s="178"/>
      <c r="T23" s="206"/>
      <c r="U23" s="287"/>
      <c r="V23" s="287"/>
      <c r="W23" s="207"/>
      <c r="X23" s="178"/>
      <c r="Y23" s="206"/>
      <c r="Z23" s="287"/>
      <c r="AA23" s="287"/>
      <c r="AB23" s="207"/>
      <c r="AC23" s="178"/>
      <c r="AD23" s="209"/>
      <c r="AE23" s="287"/>
      <c r="AF23" s="287"/>
      <c r="AG23" s="288"/>
      <c r="AH23" s="178"/>
      <c r="AI23" s="209"/>
      <c r="AJ23" s="287"/>
      <c r="AK23" s="287"/>
      <c r="AL23" s="207"/>
      <c r="AM23" s="178"/>
      <c r="AN23" s="21"/>
    </row>
    <row r="24" spans="1:55" ht="23.25" thickBot="1" x14ac:dyDescent="0.25">
      <c r="A24" s="215">
        <v>15</v>
      </c>
      <c r="B24" s="141" t="s">
        <v>20</v>
      </c>
      <c r="C24" s="300"/>
      <c r="D24" s="301">
        <v>5.6</v>
      </c>
      <c r="E24" s="302">
        <f>SUM(F24,H24,I24,G24)</f>
        <v>60</v>
      </c>
      <c r="F24" s="90">
        <f t="shared" ref="F24:I24" si="11">SUM(J24,O24,T24,Y24,AD24,AI24)</f>
        <v>0</v>
      </c>
      <c r="G24" s="90">
        <f t="shared" si="11"/>
        <v>0</v>
      </c>
      <c r="H24" s="90">
        <f t="shared" si="11"/>
        <v>0</v>
      </c>
      <c r="I24" s="91">
        <f t="shared" si="11"/>
        <v>60</v>
      </c>
      <c r="J24" s="210"/>
      <c r="K24" s="211"/>
      <c r="L24" s="92"/>
      <c r="M24" s="92"/>
      <c r="N24" s="179"/>
      <c r="O24" s="181"/>
      <c r="P24" s="93"/>
      <c r="Q24" s="93"/>
      <c r="R24" s="92"/>
      <c r="S24" s="179"/>
      <c r="T24" s="181"/>
      <c r="U24" s="93"/>
      <c r="V24" s="93"/>
      <c r="W24" s="92"/>
      <c r="X24" s="179"/>
      <c r="Y24" s="181"/>
      <c r="Z24" s="93"/>
      <c r="AA24" s="93"/>
      <c r="AB24" s="92"/>
      <c r="AC24" s="179"/>
      <c r="AD24" s="181"/>
      <c r="AE24" s="93"/>
      <c r="AF24" s="93"/>
      <c r="AG24" s="92">
        <v>30</v>
      </c>
      <c r="AH24" s="179">
        <v>2</v>
      </c>
      <c r="AI24" s="181"/>
      <c r="AJ24" s="93"/>
      <c r="AK24" s="93"/>
      <c r="AL24" s="92">
        <v>30</v>
      </c>
      <c r="AM24" s="179">
        <v>2</v>
      </c>
      <c r="AN24" s="21"/>
    </row>
    <row r="25" spans="1:55" ht="17.25" customHeight="1" thickBot="1" x14ac:dyDescent="0.25">
      <c r="A25" s="330" t="s">
        <v>14</v>
      </c>
      <c r="B25" s="331"/>
      <c r="C25" s="331"/>
      <c r="D25" s="332"/>
      <c r="E25" s="9">
        <f t="shared" ref="E25:AM25" si="12">SUM(E16:E24)</f>
        <v>495</v>
      </c>
      <c r="F25" s="9">
        <f t="shared" si="12"/>
        <v>195</v>
      </c>
      <c r="G25" s="9">
        <f t="shared" si="12"/>
        <v>225</v>
      </c>
      <c r="H25" s="9">
        <f t="shared" si="12"/>
        <v>0</v>
      </c>
      <c r="I25" s="9">
        <f t="shared" si="12"/>
        <v>75</v>
      </c>
      <c r="J25" s="9">
        <f t="shared" si="12"/>
        <v>45</v>
      </c>
      <c r="K25" s="9">
        <f t="shared" si="12"/>
        <v>45</v>
      </c>
      <c r="L25" s="9">
        <f t="shared" si="12"/>
        <v>0</v>
      </c>
      <c r="M25" s="9">
        <f t="shared" si="12"/>
        <v>15</v>
      </c>
      <c r="N25" s="95">
        <f t="shared" si="12"/>
        <v>7</v>
      </c>
      <c r="O25" s="9">
        <f t="shared" si="12"/>
        <v>45</v>
      </c>
      <c r="P25" s="9">
        <f t="shared" si="12"/>
        <v>60</v>
      </c>
      <c r="Q25" s="9">
        <f t="shared" si="12"/>
        <v>0</v>
      </c>
      <c r="R25" s="9">
        <f t="shared" si="12"/>
        <v>0</v>
      </c>
      <c r="S25" s="95">
        <f t="shared" si="12"/>
        <v>9</v>
      </c>
      <c r="T25" s="9">
        <f t="shared" si="12"/>
        <v>45</v>
      </c>
      <c r="U25" s="9">
        <f t="shared" si="12"/>
        <v>60</v>
      </c>
      <c r="V25" s="9">
        <f t="shared" si="12"/>
        <v>0</v>
      </c>
      <c r="W25" s="9">
        <f t="shared" si="12"/>
        <v>0</v>
      </c>
      <c r="X25" s="95">
        <f t="shared" si="12"/>
        <v>8</v>
      </c>
      <c r="Y25" s="9">
        <f t="shared" si="12"/>
        <v>45</v>
      </c>
      <c r="Z25" s="9">
        <f t="shared" si="12"/>
        <v>45</v>
      </c>
      <c r="AA25" s="9">
        <f t="shared" si="12"/>
        <v>0</v>
      </c>
      <c r="AB25" s="9">
        <f t="shared" si="12"/>
        <v>0</v>
      </c>
      <c r="AC25" s="95">
        <f t="shared" si="12"/>
        <v>9</v>
      </c>
      <c r="AD25" s="9">
        <f t="shared" si="12"/>
        <v>15</v>
      </c>
      <c r="AE25" s="9">
        <f t="shared" si="12"/>
        <v>15</v>
      </c>
      <c r="AF25" s="9">
        <f t="shared" si="12"/>
        <v>0</v>
      </c>
      <c r="AG25" s="9">
        <f t="shared" si="12"/>
        <v>30</v>
      </c>
      <c r="AH25" s="9">
        <f t="shared" si="12"/>
        <v>5</v>
      </c>
      <c r="AI25" s="9">
        <f t="shared" si="12"/>
        <v>0</v>
      </c>
      <c r="AJ25" s="9">
        <f t="shared" si="12"/>
        <v>0</v>
      </c>
      <c r="AK25" s="9">
        <f t="shared" si="12"/>
        <v>0</v>
      </c>
      <c r="AL25" s="9">
        <f t="shared" si="12"/>
        <v>30</v>
      </c>
      <c r="AM25" s="9">
        <f t="shared" si="12"/>
        <v>12</v>
      </c>
      <c r="AN25" s="21"/>
    </row>
    <row r="26" spans="1:55" ht="16.5" customHeight="1" thickBot="1" x14ac:dyDescent="0.25">
      <c r="A26" s="330" t="s">
        <v>100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  <c r="AL26" s="333"/>
      <c r="AM26" s="334"/>
      <c r="AN26" s="21"/>
    </row>
    <row r="27" spans="1:55" x14ac:dyDescent="0.2">
      <c r="A27" s="66">
        <v>16</v>
      </c>
      <c r="B27" s="64" t="s">
        <v>18</v>
      </c>
      <c r="C27" s="8">
        <v>1</v>
      </c>
      <c r="D27" s="58">
        <v>1</v>
      </c>
      <c r="E27" s="19">
        <f>SUM(F27,H27,I27,G27)</f>
        <v>30</v>
      </c>
      <c r="F27" s="12">
        <f t="shared" ref="F27:I28" si="13">SUM(J27,O27,T27,Y27,AD27,AI27)</f>
        <v>15</v>
      </c>
      <c r="G27" s="6">
        <f t="shared" si="13"/>
        <v>0</v>
      </c>
      <c r="H27" s="12">
        <f t="shared" si="13"/>
        <v>0</v>
      </c>
      <c r="I27" s="13">
        <f t="shared" si="13"/>
        <v>15</v>
      </c>
      <c r="J27" s="184">
        <v>15</v>
      </c>
      <c r="K27" s="183"/>
      <c r="L27" s="185"/>
      <c r="M27" s="185">
        <v>15</v>
      </c>
      <c r="N27" s="191">
        <v>3</v>
      </c>
      <c r="O27" s="184"/>
      <c r="P27" s="183"/>
      <c r="Q27" s="187"/>
      <c r="R27" s="185"/>
      <c r="S27" s="191"/>
      <c r="T27" s="184"/>
      <c r="U27" s="187"/>
      <c r="V27" s="187"/>
      <c r="W27" s="185"/>
      <c r="X27" s="191"/>
      <c r="Y27" s="184"/>
      <c r="Z27" s="187"/>
      <c r="AA27" s="187"/>
      <c r="AB27" s="185"/>
      <c r="AC27" s="190"/>
      <c r="AD27" s="189"/>
      <c r="AE27" s="187"/>
      <c r="AF27" s="187"/>
      <c r="AG27" s="186"/>
      <c r="AH27" s="190"/>
      <c r="AI27" s="188"/>
      <c r="AJ27" s="187"/>
      <c r="AK27" s="187"/>
      <c r="AL27" s="185"/>
      <c r="AM27" s="191"/>
      <c r="AN27" s="21"/>
    </row>
    <row r="28" spans="1:55" ht="22.5" x14ac:dyDescent="0.2">
      <c r="A28" s="94">
        <v>17</v>
      </c>
      <c r="B28" s="85" t="s">
        <v>75</v>
      </c>
      <c r="C28" s="88"/>
      <c r="D28" s="89">
        <v>3</v>
      </c>
      <c r="E28" s="86">
        <f>SUM(F28,H28,I28,G28)</f>
        <v>30</v>
      </c>
      <c r="F28" s="90">
        <f t="shared" si="13"/>
        <v>0</v>
      </c>
      <c r="G28" s="87">
        <f t="shared" si="13"/>
        <v>30</v>
      </c>
      <c r="H28" s="90">
        <f t="shared" si="13"/>
        <v>0</v>
      </c>
      <c r="I28" s="91">
        <f t="shared" si="13"/>
        <v>0</v>
      </c>
      <c r="J28" s="193"/>
      <c r="K28" s="193"/>
      <c r="L28" s="195"/>
      <c r="M28" s="195"/>
      <c r="N28" s="191"/>
      <c r="O28" s="193"/>
      <c r="P28" s="196"/>
      <c r="Q28" s="197"/>
      <c r="R28" s="195"/>
      <c r="S28" s="191"/>
      <c r="T28" s="193"/>
      <c r="U28" s="197">
        <v>30</v>
      </c>
      <c r="V28" s="197"/>
      <c r="W28" s="195"/>
      <c r="X28" s="191">
        <v>2</v>
      </c>
      <c r="Y28" s="193"/>
      <c r="Z28" s="197"/>
      <c r="AA28" s="197"/>
      <c r="AB28" s="195"/>
      <c r="AC28" s="190"/>
      <c r="AD28" s="198"/>
      <c r="AE28" s="197"/>
      <c r="AF28" s="197"/>
      <c r="AG28" s="194"/>
      <c r="AH28" s="191"/>
      <c r="AI28" s="199"/>
      <c r="AJ28" s="197"/>
      <c r="AK28" s="197"/>
      <c r="AL28" s="195"/>
      <c r="AM28" s="191"/>
      <c r="AN28" s="21"/>
    </row>
    <row r="29" spans="1:55" ht="13.5" customHeight="1" thickBot="1" x14ac:dyDescent="0.25">
      <c r="A29" s="94">
        <v>18</v>
      </c>
      <c r="B29" s="85" t="s">
        <v>19</v>
      </c>
      <c r="C29" s="206"/>
      <c r="D29" s="303">
        <v>1.2</v>
      </c>
      <c r="E29" s="86">
        <f>SUM(F29,G29,H29,I29)</f>
        <v>60</v>
      </c>
      <c r="F29" s="87">
        <f t="shared" ref="F29:G29" si="14">SUM(J29,O29,T29,Y29,AD29,AI29)</f>
        <v>0</v>
      </c>
      <c r="G29" s="87">
        <f t="shared" si="14"/>
        <v>0</v>
      </c>
      <c r="H29" s="87">
        <f t="shared" ref="H29:I29" si="15">SUM(L29,Q29,V29,AA29,AF29,AK29)</f>
        <v>0</v>
      </c>
      <c r="I29" s="286">
        <f t="shared" si="15"/>
        <v>60</v>
      </c>
      <c r="J29" s="304"/>
      <c r="K29" s="304"/>
      <c r="L29" s="305"/>
      <c r="M29" s="306">
        <v>30</v>
      </c>
      <c r="N29" s="192"/>
      <c r="O29" s="304"/>
      <c r="P29" s="304"/>
      <c r="Q29" s="305"/>
      <c r="R29" s="307">
        <v>30</v>
      </c>
      <c r="S29" s="192"/>
      <c r="T29" s="304"/>
      <c r="U29" s="304"/>
      <c r="V29" s="305"/>
      <c r="W29" s="307"/>
      <c r="X29" s="192"/>
      <c r="Y29" s="304"/>
      <c r="Z29" s="304"/>
      <c r="AA29" s="305"/>
      <c r="AB29" s="307"/>
      <c r="AC29" s="192"/>
      <c r="AD29" s="304"/>
      <c r="AE29" s="304"/>
      <c r="AF29" s="305"/>
      <c r="AG29" s="307"/>
      <c r="AH29" s="192"/>
      <c r="AI29" s="304"/>
      <c r="AJ29" s="304"/>
      <c r="AK29" s="305"/>
      <c r="AL29" s="307"/>
      <c r="AM29" s="190"/>
      <c r="AN29" s="21"/>
    </row>
    <row r="30" spans="1:55" ht="13.5" thickBot="1" x14ac:dyDescent="0.25">
      <c r="A30" s="330" t="s">
        <v>14</v>
      </c>
      <c r="B30" s="331"/>
      <c r="C30" s="331"/>
      <c r="D30" s="331"/>
      <c r="E30" s="9">
        <f>SUM(E27:E29)</f>
        <v>120</v>
      </c>
      <c r="F30" s="9">
        <f t="shared" ref="F30:AM30" si="16">SUM(F27:F29)</f>
        <v>15</v>
      </c>
      <c r="G30" s="9">
        <f t="shared" si="16"/>
        <v>30</v>
      </c>
      <c r="H30" s="9">
        <f t="shared" si="16"/>
        <v>0</v>
      </c>
      <c r="I30" s="9">
        <f t="shared" si="16"/>
        <v>75</v>
      </c>
      <c r="J30" s="9">
        <f t="shared" si="16"/>
        <v>15</v>
      </c>
      <c r="K30" s="9">
        <f t="shared" si="16"/>
        <v>0</v>
      </c>
      <c r="L30" s="9">
        <f t="shared" si="16"/>
        <v>0</v>
      </c>
      <c r="M30" s="9">
        <f t="shared" si="16"/>
        <v>45</v>
      </c>
      <c r="N30" s="95">
        <f t="shared" si="16"/>
        <v>3</v>
      </c>
      <c r="O30" s="9">
        <f t="shared" si="16"/>
        <v>0</v>
      </c>
      <c r="P30" s="9">
        <f t="shared" si="16"/>
        <v>0</v>
      </c>
      <c r="Q30" s="9">
        <f t="shared" si="16"/>
        <v>0</v>
      </c>
      <c r="R30" s="9">
        <f t="shared" si="16"/>
        <v>30</v>
      </c>
      <c r="S30" s="95">
        <f t="shared" si="16"/>
        <v>0</v>
      </c>
      <c r="T30" s="9">
        <f t="shared" si="16"/>
        <v>0</v>
      </c>
      <c r="U30" s="9">
        <f t="shared" si="16"/>
        <v>30</v>
      </c>
      <c r="V30" s="9">
        <f t="shared" si="16"/>
        <v>0</v>
      </c>
      <c r="W30" s="9">
        <f t="shared" si="16"/>
        <v>0</v>
      </c>
      <c r="X30" s="95">
        <f t="shared" si="16"/>
        <v>2</v>
      </c>
      <c r="Y30" s="9">
        <f t="shared" si="16"/>
        <v>0</v>
      </c>
      <c r="Z30" s="9">
        <f t="shared" si="16"/>
        <v>0</v>
      </c>
      <c r="AA30" s="9">
        <f t="shared" si="16"/>
        <v>0</v>
      </c>
      <c r="AB30" s="9">
        <f t="shared" si="16"/>
        <v>0</v>
      </c>
      <c r="AC30" s="95">
        <f t="shared" si="16"/>
        <v>0</v>
      </c>
      <c r="AD30" s="9">
        <f t="shared" si="16"/>
        <v>0</v>
      </c>
      <c r="AE30" s="9">
        <f t="shared" si="16"/>
        <v>0</v>
      </c>
      <c r="AF30" s="9">
        <f t="shared" si="16"/>
        <v>0</v>
      </c>
      <c r="AG30" s="9">
        <f t="shared" si="16"/>
        <v>0</v>
      </c>
      <c r="AH30" s="95">
        <f t="shared" si="16"/>
        <v>0</v>
      </c>
      <c r="AI30" s="9">
        <f t="shared" si="16"/>
        <v>0</v>
      </c>
      <c r="AJ30" s="9">
        <f t="shared" si="16"/>
        <v>0</v>
      </c>
      <c r="AK30" s="9">
        <f t="shared" si="16"/>
        <v>0</v>
      </c>
      <c r="AL30" s="9">
        <f t="shared" si="16"/>
        <v>0</v>
      </c>
      <c r="AM30" s="95">
        <f t="shared" si="16"/>
        <v>0</v>
      </c>
      <c r="AN30" s="21"/>
    </row>
    <row r="31" spans="1:55" ht="16.5" customHeight="1" thickBot="1" x14ac:dyDescent="0.25">
      <c r="A31" s="330" t="s">
        <v>101</v>
      </c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333"/>
      <c r="X31" s="333"/>
      <c r="Y31" s="333"/>
      <c r="Z31" s="333"/>
      <c r="AA31" s="333"/>
      <c r="AB31" s="333"/>
      <c r="AC31" s="333"/>
      <c r="AD31" s="333"/>
      <c r="AE31" s="333"/>
      <c r="AF31" s="333"/>
      <c r="AG31" s="333"/>
      <c r="AH31" s="333"/>
      <c r="AI31" s="333"/>
      <c r="AJ31" s="333"/>
      <c r="AK31" s="333"/>
      <c r="AL31" s="333"/>
      <c r="AM31" s="334"/>
      <c r="AN31" s="21"/>
    </row>
    <row r="32" spans="1:55" s="49" customFormat="1" x14ac:dyDescent="0.2">
      <c r="A32" s="66">
        <v>19</v>
      </c>
      <c r="B32" s="221" t="s">
        <v>89</v>
      </c>
      <c r="C32" s="222">
        <v>1</v>
      </c>
      <c r="D32" s="223">
        <v>1</v>
      </c>
      <c r="E32" s="224">
        <f>SUM(F32,H32,I32,G32)</f>
        <v>30</v>
      </c>
      <c r="F32" s="225">
        <f t="shared" ref="F32:I33" si="17">SUM(J32,O32,T32,Y32,AD32,AI32)</f>
        <v>15</v>
      </c>
      <c r="G32" s="225">
        <f t="shared" si="17"/>
        <v>15</v>
      </c>
      <c r="H32" s="225">
        <f t="shared" si="17"/>
        <v>0</v>
      </c>
      <c r="I32" s="226">
        <f t="shared" si="17"/>
        <v>0</v>
      </c>
      <c r="J32" s="227">
        <v>15</v>
      </c>
      <c r="K32" s="228">
        <v>15</v>
      </c>
      <c r="L32" s="229"/>
      <c r="M32" s="229"/>
      <c r="N32" s="56">
        <v>3</v>
      </c>
      <c r="O32" s="254"/>
      <c r="P32" s="255"/>
      <c r="Q32" s="255"/>
      <c r="R32" s="229"/>
      <c r="S32" s="56"/>
      <c r="T32" s="254"/>
      <c r="U32" s="255"/>
      <c r="V32" s="255"/>
      <c r="W32" s="229"/>
      <c r="X32" s="56"/>
      <c r="Y32" s="254"/>
      <c r="Z32" s="255"/>
      <c r="AA32" s="255"/>
      <c r="AB32" s="229"/>
      <c r="AC32" s="179"/>
      <c r="AD32" s="254"/>
      <c r="AE32" s="255"/>
      <c r="AF32" s="255"/>
      <c r="AG32" s="229"/>
      <c r="AH32" s="179"/>
      <c r="AI32" s="254"/>
      <c r="AJ32" s="255"/>
      <c r="AK32" s="255"/>
      <c r="AL32" s="229"/>
      <c r="AM32" s="56"/>
      <c r="AN32" s="47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</row>
    <row r="33" spans="1:55" s="49" customFormat="1" ht="33.75" x14ac:dyDescent="0.2">
      <c r="A33" s="66">
        <v>20</v>
      </c>
      <c r="B33" s="221" t="s">
        <v>64</v>
      </c>
      <c r="C33" s="222">
        <v>4</v>
      </c>
      <c r="D33" s="223">
        <v>4</v>
      </c>
      <c r="E33" s="224">
        <f>SUM(F33,H33,I33,G33)</f>
        <v>45</v>
      </c>
      <c r="F33" s="225">
        <f t="shared" si="17"/>
        <v>15</v>
      </c>
      <c r="G33" s="225">
        <f t="shared" si="17"/>
        <v>30</v>
      </c>
      <c r="H33" s="225">
        <f t="shared" si="17"/>
        <v>0</v>
      </c>
      <c r="I33" s="226">
        <f t="shared" si="17"/>
        <v>0</v>
      </c>
      <c r="J33" s="227"/>
      <c r="K33" s="228"/>
      <c r="L33" s="229"/>
      <c r="M33" s="229"/>
      <c r="N33" s="179"/>
      <c r="O33" s="254"/>
      <c r="P33" s="255"/>
      <c r="Q33" s="255"/>
      <c r="R33" s="229"/>
      <c r="S33" s="179"/>
      <c r="T33" s="254"/>
      <c r="U33" s="255"/>
      <c r="V33" s="255"/>
      <c r="W33" s="229"/>
      <c r="X33" s="179"/>
      <c r="Y33" s="254">
        <v>15</v>
      </c>
      <c r="Z33" s="255">
        <v>30</v>
      </c>
      <c r="AA33" s="255"/>
      <c r="AB33" s="229"/>
      <c r="AC33" s="179">
        <v>4</v>
      </c>
      <c r="AD33" s="254"/>
      <c r="AE33" s="255"/>
      <c r="AF33" s="255"/>
      <c r="AG33" s="229"/>
      <c r="AH33" s="179"/>
      <c r="AI33" s="254"/>
      <c r="AJ33" s="255"/>
      <c r="AK33" s="255"/>
      <c r="AL33" s="229"/>
      <c r="AM33" s="179"/>
      <c r="AN33" s="47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</row>
    <row r="34" spans="1:55" s="49" customFormat="1" ht="36" customHeight="1" x14ac:dyDescent="0.2">
      <c r="A34" s="67">
        <v>21</v>
      </c>
      <c r="B34" s="221" t="s">
        <v>67</v>
      </c>
      <c r="C34" s="222"/>
      <c r="D34" s="223">
        <v>4</v>
      </c>
      <c r="E34" s="224">
        <f>SUM(F34,H34,I34,G34)</f>
        <v>15</v>
      </c>
      <c r="F34" s="225">
        <f t="shared" ref="F34:I37" si="18">SUM(J34,O34,T34,Y34,AD34,AI34)</f>
        <v>15</v>
      </c>
      <c r="G34" s="225">
        <f t="shared" si="18"/>
        <v>0</v>
      </c>
      <c r="H34" s="225">
        <f t="shared" si="18"/>
        <v>0</v>
      </c>
      <c r="I34" s="226">
        <f t="shared" si="18"/>
        <v>0</v>
      </c>
      <c r="J34" s="227"/>
      <c r="K34" s="228"/>
      <c r="L34" s="229"/>
      <c r="M34" s="229"/>
      <c r="N34" s="56"/>
      <c r="O34" s="254"/>
      <c r="P34" s="255"/>
      <c r="Q34" s="255"/>
      <c r="R34" s="229"/>
      <c r="S34" s="56"/>
      <c r="T34" s="254"/>
      <c r="U34" s="255"/>
      <c r="V34" s="255"/>
      <c r="W34" s="229"/>
      <c r="X34" s="179"/>
      <c r="Y34" s="254">
        <v>15</v>
      </c>
      <c r="Z34" s="255"/>
      <c r="AA34" s="255"/>
      <c r="AB34" s="229"/>
      <c r="AC34" s="179">
        <v>2</v>
      </c>
      <c r="AD34" s="254"/>
      <c r="AE34" s="255"/>
      <c r="AF34" s="255"/>
      <c r="AG34" s="229"/>
      <c r="AH34" s="179"/>
      <c r="AI34" s="254"/>
      <c r="AJ34" s="255"/>
      <c r="AK34" s="255"/>
      <c r="AL34" s="229"/>
      <c r="AM34" s="56"/>
      <c r="AN34" s="47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</row>
    <row r="35" spans="1:55" s="49" customFormat="1" ht="35.25" customHeight="1" x14ac:dyDescent="0.2">
      <c r="A35" s="67">
        <v>22</v>
      </c>
      <c r="B35" s="230" t="s">
        <v>71</v>
      </c>
      <c r="C35" s="227"/>
      <c r="D35" s="231">
        <v>3</v>
      </c>
      <c r="E35" s="232">
        <f>SUM(F35,H35,I35,G35)</f>
        <v>15</v>
      </c>
      <c r="F35" s="233">
        <f t="shared" si="18"/>
        <v>15</v>
      </c>
      <c r="G35" s="233">
        <f t="shared" si="18"/>
        <v>0</v>
      </c>
      <c r="H35" s="233">
        <f t="shared" si="18"/>
        <v>0</v>
      </c>
      <c r="I35" s="234">
        <f t="shared" si="18"/>
        <v>0</v>
      </c>
      <c r="J35" s="227"/>
      <c r="K35" s="228"/>
      <c r="L35" s="229"/>
      <c r="M35" s="229"/>
      <c r="N35" s="96"/>
      <c r="O35" s="254"/>
      <c r="P35" s="255"/>
      <c r="Q35" s="255"/>
      <c r="R35" s="229"/>
      <c r="S35" s="56"/>
      <c r="T35" s="254">
        <v>15</v>
      </c>
      <c r="U35" s="255"/>
      <c r="V35" s="255"/>
      <c r="W35" s="229"/>
      <c r="X35" s="179">
        <v>2</v>
      </c>
      <c r="Y35" s="254"/>
      <c r="Z35" s="255"/>
      <c r="AA35" s="255"/>
      <c r="AB35" s="229"/>
      <c r="AC35" s="56"/>
      <c r="AD35" s="254"/>
      <c r="AE35" s="255"/>
      <c r="AF35" s="255"/>
      <c r="AG35" s="229"/>
      <c r="AH35" s="56"/>
      <c r="AI35" s="254"/>
      <c r="AJ35" s="255"/>
      <c r="AK35" s="255"/>
      <c r="AL35" s="229"/>
      <c r="AM35" s="101"/>
      <c r="AN35" s="47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</row>
    <row r="36" spans="1:55" ht="45" x14ac:dyDescent="0.2">
      <c r="A36" s="77">
        <v>23</v>
      </c>
      <c r="B36" s="221" t="s">
        <v>81</v>
      </c>
      <c r="C36" s="235"/>
      <c r="D36" s="236">
        <v>5</v>
      </c>
      <c r="E36" s="224">
        <f t="shared" ref="E36:E44" si="19">SUM(F36,G36,H36,I36)</f>
        <v>15</v>
      </c>
      <c r="F36" s="225">
        <f t="shared" si="18"/>
        <v>15</v>
      </c>
      <c r="G36" s="225">
        <f t="shared" si="18"/>
        <v>0</v>
      </c>
      <c r="H36" s="225">
        <f t="shared" si="18"/>
        <v>0</v>
      </c>
      <c r="I36" s="226">
        <f t="shared" si="18"/>
        <v>0</v>
      </c>
      <c r="J36" s="235"/>
      <c r="K36" s="237"/>
      <c r="L36" s="237"/>
      <c r="M36" s="238"/>
      <c r="N36" s="178"/>
      <c r="O36" s="235"/>
      <c r="P36" s="256"/>
      <c r="Q36" s="256"/>
      <c r="R36" s="257"/>
      <c r="S36" s="71"/>
      <c r="T36" s="264"/>
      <c r="U36" s="265"/>
      <c r="V36" s="265"/>
      <c r="W36" s="257"/>
      <c r="X36" s="71"/>
      <c r="Y36" s="264"/>
      <c r="Z36" s="265"/>
      <c r="AA36" s="265"/>
      <c r="AB36" s="236"/>
      <c r="AC36" s="71"/>
      <c r="AD36" s="264">
        <v>15</v>
      </c>
      <c r="AE36" s="265"/>
      <c r="AF36" s="265"/>
      <c r="AG36" s="236"/>
      <c r="AH36" s="71">
        <v>2</v>
      </c>
      <c r="AI36" s="268"/>
      <c r="AJ36" s="256"/>
      <c r="AK36" s="256"/>
      <c r="AL36" s="269"/>
      <c r="AM36" s="102"/>
      <c r="AN36" s="21"/>
    </row>
    <row r="37" spans="1:55" ht="45" x14ac:dyDescent="0.2">
      <c r="A37" s="77">
        <v>24</v>
      </c>
      <c r="B37" s="239" t="s">
        <v>83</v>
      </c>
      <c r="C37" s="235"/>
      <c r="D37" s="236">
        <v>5</v>
      </c>
      <c r="E37" s="224">
        <f t="shared" si="19"/>
        <v>30</v>
      </c>
      <c r="F37" s="225">
        <f t="shared" si="18"/>
        <v>30</v>
      </c>
      <c r="G37" s="225">
        <f t="shared" ref="G37" si="20">SUM(K37,P37,U37,Z37,AE37,AJ37)</f>
        <v>0</v>
      </c>
      <c r="H37" s="225">
        <f t="shared" ref="H37" si="21">SUM(L37,Q37,V37,AA37,AF37,AK37)</f>
        <v>0</v>
      </c>
      <c r="I37" s="225">
        <f t="shared" ref="I37" si="22">SUM(M37,R37,W37,AB37,AG37,AL37)</f>
        <v>0</v>
      </c>
      <c r="J37" s="235"/>
      <c r="K37" s="237"/>
      <c r="L37" s="237"/>
      <c r="M37" s="238"/>
      <c r="N37" s="55"/>
      <c r="O37" s="235"/>
      <c r="P37" s="237"/>
      <c r="Q37" s="256"/>
      <c r="R37" s="257"/>
      <c r="S37" s="71"/>
      <c r="T37" s="264"/>
      <c r="U37" s="265"/>
      <c r="V37" s="265"/>
      <c r="W37" s="257"/>
      <c r="X37" s="71"/>
      <c r="Y37" s="264"/>
      <c r="Z37" s="265"/>
      <c r="AA37" s="265"/>
      <c r="AB37" s="236"/>
      <c r="AC37" s="71"/>
      <c r="AD37" s="264">
        <v>30</v>
      </c>
      <c r="AE37" s="265"/>
      <c r="AF37" s="265"/>
      <c r="AG37" s="236"/>
      <c r="AH37" s="71">
        <v>2</v>
      </c>
      <c r="AI37" s="268"/>
      <c r="AJ37" s="256"/>
      <c r="AK37" s="256"/>
      <c r="AL37" s="269"/>
      <c r="AM37" s="102"/>
      <c r="AN37" s="21"/>
    </row>
    <row r="38" spans="1:55" ht="45" x14ac:dyDescent="0.2">
      <c r="A38" s="78">
        <v>25</v>
      </c>
      <c r="B38" s="239" t="s">
        <v>65</v>
      </c>
      <c r="C38" s="227"/>
      <c r="D38" s="240">
        <v>4</v>
      </c>
      <c r="E38" s="224">
        <f t="shared" si="19"/>
        <v>15</v>
      </c>
      <c r="F38" s="225">
        <f t="shared" ref="F38:F44" si="23">SUM(J38,O38,T38,Y38,AD38,AI38)</f>
        <v>15</v>
      </c>
      <c r="G38" s="225">
        <f t="shared" ref="G38:G44" si="24">SUM(K38,P38,U38,Z38,AE38,AJ38)</f>
        <v>0</v>
      </c>
      <c r="H38" s="225">
        <f t="shared" ref="H38:H45" si="25">SUM(L38,Q38,V38,AA38,AF38,AK38)</f>
        <v>0</v>
      </c>
      <c r="I38" s="226">
        <f t="shared" ref="I38:I43" si="26">SUM(M38,R38,W38,AB38,AG38,AL38)</f>
        <v>0</v>
      </c>
      <c r="J38" s="241"/>
      <c r="K38" s="242"/>
      <c r="L38" s="242"/>
      <c r="M38" s="243"/>
      <c r="N38" s="97"/>
      <c r="O38" s="241"/>
      <c r="P38" s="242"/>
      <c r="Q38" s="242"/>
      <c r="R38" s="258"/>
      <c r="S38" s="96"/>
      <c r="T38" s="259"/>
      <c r="U38" s="260"/>
      <c r="V38" s="260"/>
      <c r="W38" s="258"/>
      <c r="X38" s="96"/>
      <c r="Y38" s="259">
        <v>15</v>
      </c>
      <c r="Z38" s="260"/>
      <c r="AA38" s="260"/>
      <c r="AB38" s="240"/>
      <c r="AC38" s="96">
        <v>2</v>
      </c>
      <c r="AD38" s="259"/>
      <c r="AE38" s="260"/>
      <c r="AF38" s="260"/>
      <c r="AG38" s="240"/>
      <c r="AH38" s="96"/>
      <c r="AI38" s="241"/>
      <c r="AJ38" s="242"/>
      <c r="AK38" s="242"/>
      <c r="AL38" s="266"/>
      <c r="AM38" s="97"/>
      <c r="AN38" s="21"/>
    </row>
    <row r="39" spans="1:55" ht="33.75" x14ac:dyDescent="0.2">
      <c r="A39" s="78">
        <v>26</v>
      </c>
      <c r="B39" s="221" t="s">
        <v>70</v>
      </c>
      <c r="C39" s="227"/>
      <c r="D39" s="240">
        <v>4</v>
      </c>
      <c r="E39" s="224">
        <v>30</v>
      </c>
      <c r="F39" s="225">
        <v>15</v>
      </c>
      <c r="G39" s="225">
        <v>0</v>
      </c>
      <c r="H39" s="225">
        <v>0</v>
      </c>
      <c r="I39" s="226">
        <v>15</v>
      </c>
      <c r="J39" s="241"/>
      <c r="K39" s="242"/>
      <c r="L39" s="242"/>
      <c r="M39" s="243"/>
      <c r="N39" s="97"/>
      <c r="O39" s="241"/>
      <c r="P39" s="242"/>
      <c r="Q39" s="242"/>
      <c r="R39" s="258"/>
      <c r="S39" s="96"/>
      <c r="T39" s="259"/>
      <c r="U39" s="260"/>
      <c r="V39" s="260"/>
      <c r="W39" s="258"/>
      <c r="X39" s="96"/>
      <c r="Y39" s="259">
        <v>15</v>
      </c>
      <c r="Z39" s="260">
        <v>15</v>
      </c>
      <c r="AA39" s="260"/>
      <c r="AB39" s="240"/>
      <c r="AC39" s="96">
        <v>2</v>
      </c>
      <c r="AD39" s="259"/>
      <c r="AE39" s="260"/>
      <c r="AF39" s="260"/>
      <c r="AG39" s="240"/>
      <c r="AH39" s="96"/>
      <c r="AI39" s="227"/>
      <c r="AJ39" s="255"/>
      <c r="AK39" s="255"/>
      <c r="AL39" s="270"/>
      <c r="AM39" s="179"/>
      <c r="AN39" s="21"/>
    </row>
    <row r="40" spans="1:55" x14ac:dyDescent="0.2">
      <c r="A40" s="78">
        <v>27</v>
      </c>
      <c r="B40" s="221" t="s">
        <v>72</v>
      </c>
      <c r="C40" s="227">
        <v>3</v>
      </c>
      <c r="D40" s="240">
        <v>3</v>
      </c>
      <c r="E40" s="224">
        <f t="shared" si="19"/>
        <v>30</v>
      </c>
      <c r="F40" s="225">
        <f t="shared" si="23"/>
        <v>15</v>
      </c>
      <c r="G40" s="225">
        <f t="shared" si="24"/>
        <v>15</v>
      </c>
      <c r="H40" s="225">
        <f t="shared" si="25"/>
        <v>0</v>
      </c>
      <c r="I40" s="226">
        <f t="shared" si="26"/>
        <v>0</v>
      </c>
      <c r="J40" s="241"/>
      <c r="K40" s="242"/>
      <c r="L40" s="242"/>
      <c r="M40" s="243"/>
      <c r="N40" s="97"/>
      <c r="O40" s="241"/>
      <c r="P40" s="242"/>
      <c r="Q40" s="242"/>
      <c r="R40" s="258"/>
      <c r="S40" s="96"/>
      <c r="T40" s="259">
        <v>15</v>
      </c>
      <c r="U40" s="260">
        <v>15</v>
      </c>
      <c r="V40" s="260"/>
      <c r="W40" s="258"/>
      <c r="X40" s="96">
        <v>3</v>
      </c>
      <c r="Y40" s="259"/>
      <c r="Z40" s="260"/>
      <c r="AA40" s="260"/>
      <c r="AB40" s="240"/>
      <c r="AC40" s="96"/>
      <c r="AD40" s="259"/>
      <c r="AE40" s="260"/>
      <c r="AF40" s="260"/>
      <c r="AG40" s="240"/>
      <c r="AH40" s="96"/>
      <c r="AI40" s="259"/>
      <c r="AJ40" s="260"/>
      <c r="AK40" s="260"/>
      <c r="AL40" s="240"/>
      <c r="AM40" s="96"/>
      <c r="AN40" s="21"/>
    </row>
    <row r="41" spans="1:55" ht="33.75" x14ac:dyDescent="0.2">
      <c r="A41" s="77">
        <v>28</v>
      </c>
      <c r="B41" s="221" t="s">
        <v>69</v>
      </c>
      <c r="C41" s="241"/>
      <c r="D41" s="240">
        <v>6</v>
      </c>
      <c r="E41" s="224">
        <f t="shared" si="19"/>
        <v>30</v>
      </c>
      <c r="F41" s="225">
        <f t="shared" si="23"/>
        <v>0</v>
      </c>
      <c r="G41" s="225">
        <f t="shared" si="24"/>
        <v>0</v>
      </c>
      <c r="H41" s="225">
        <f t="shared" si="25"/>
        <v>30</v>
      </c>
      <c r="I41" s="226">
        <f t="shared" si="26"/>
        <v>0</v>
      </c>
      <c r="J41" s="241"/>
      <c r="K41" s="242"/>
      <c r="L41" s="242"/>
      <c r="M41" s="243"/>
      <c r="N41" s="97"/>
      <c r="O41" s="241"/>
      <c r="P41" s="242"/>
      <c r="Q41" s="242"/>
      <c r="R41" s="258"/>
      <c r="S41" s="96"/>
      <c r="T41" s="259"/>
      <c r="U41" s="260"/>
      <c r="V41" s="260"/>
      <c r="W41" s="258"/>
      <c r="X41" s="96"/>
      <c r="Y41" s="259"/>
      <c r="Z41" s="260"/>
      <c r="AA41" s="260"/>
      <c r="AB41" s="240"/>
      <c r="AC41" s="96"/>
      <c r="AD41" s="259"/>
      <c r="AE41" s="260"/>
      <c r="AF41" s="260"/>
      <c r="AG41" s="240"/>
      <c r="AH41" s="96"/>
      <c r="AI41" s="227"/>
      <c r="AJ41" s="242"/>
      <c r="AK41" s="260">
        <v>30</v>
      </c>
      <c r="AL41" s="266"/>
      <c r="AM41" s="96">
        <v>2</v>
      </c>
      <c r="AN41" s="21"/>
    </row>
    <row r="42" spans="1:55" ht="22.5" x14ac:dyDescent="0.2">
      <c r="A42" s="78">
        <v>29</v>
      </c>
      <c r="B42" s="221" t="s">
        <v>68</v>
      </c>
      <c r="C42" s="227"/>
      <c r="D42" s="240">
        <v>6</v>
      </c>
      <c r="E42" s="224">
        <f t="shared" si="19"/>
        <v>30</v>
      </c>
      <c r="F42" s="225">
        <f t="shared" si="23"/>
        <v>0</v>
      </c>
      <c r="G42" s="225">
        <f t="shared" si="24"/>
        <v>0</v>
      </c>
      <c r="H42" s="225">
        <f t="shared" si="25"/>
        <v>30</v>
      </c>
      <c r="I42" s="226">
        <f t="shared" si="26"/>
        <v>0</v>
      </c>
      <c r="J42" s="241"/>
      <c r="K42" s="242"/>
      <c r="L42" s="242"/>
      <c r="M42" s="243"/>
      <c r="N42" s="97"/>
      <c r="O42" s="241"/>
      <c r="P42" s="242"/>
      <c r="Q42" s="242"/>
      <c r="R42" s="258"/>
      <c r="S42" s="96"/>
      <c r="T42" s="259"/>
      <c r="U42" s="260"/>
      <c r="V42" s="260"/>
      <c r="W42" s="258"/>
      <c r="X42" s="96"/>
      <c r="Y42" s="259"/>
      <c r="Z42" s="260"/>
      <c r="AA42" s="260"/>
      <c r="AB42" s="240"/>
      <c r="AC42" s="96"/>
      <c r="AD42" s="259"/>
      <c r="AE42" s="260"/>
      <c r="AF42" s="260"/>
      <c r="AG42" s="240"/>
      <c r="AH42" s="96"/>
      <c r="AI42" s="259"/>
      <c r="AJ42" s="260"/>
      <c r="AK42" s="260">
        <v>30</v>
      </c>
      <c r="AL42" s="240"/>
      <c r="AM42" s="96">
        <v>2</v>
      </c>
      <c r="AN42" s="21"/>
    </row>
    <row r="43" spans="1:55" ht="22.5" x14ac:dyDescent="0.2">
      <c r="A43" s="78">
        <v>30</v>
      </c>
      <c r="B43" s="221" t="s">
        <v>66</v>
      </c>
      <c r="C43" s="241"/>
      <c r="D43" s="240">
        <v>2</v>
      </c>
      <c r="E43" s="224">
        <f t="shared" si="19"/>
        <v>15</v>
      </c>
      <c r="F43" s="225">
        <f t="shared" si="23"/>
        <v>15</v>
      </c>
      <c r="G43" s="225">
        <f t="shared" si="24"/>
        <v>0</v>
      </c>
      <c r="H43" s="225">
        <f t="shared" si="25"/>
        <v>0</v>
      </c>
      <c r="I43" s="226">
        <f t="shared" si="26"/>
        <v>0</v>
      </c>
      <c r="J43" s="241"/>
      <c r="K43" s="242"/>
      <c r="L43" s="242"/>
      <c r="M43" s="243"/>
      <c r="N43" s="97"/>
      <c r="O43" s="259">
        <v>15</v>
      </c>
      <c r="P43" s="260"/>
      <c r="Q43" s="260"/>
      <c r="R43" s="258"/>
      <c r="S43" s="96">
        <v>2</v>
      </c>
      <c r="T43" s="259"/>
      <c r="U43" s="260"/>
      <c r="V43" s="260"/>
      <c r="W43" s="258"/>
      <c r="X43" s="96"/>
      <c r="Y43" s="259"/>
      <c r="Z43" s="260"/>
      <c r="AA43" s="260"/>
      <c r="AB43" s="240"/>
      <c r="AC43" s="96"/>
      <c r="AD43" s="259"/>
      <c r="AE43" s="242"/>
      <c r="AF43" s="242"/>
      <c r="AG43" s="266"/>
      <c r="AH43" s="97"/>
      <c r="AI43" s="259"/>
      <c r="AJ43" s="260"/>
      <c r="AK43" s="260"/>
      <c r="AL43" s="240"/>
      <c r="AM43" s="96"/>
      <c r="AN43" s="21"/>
    </row>
    <row r="44" spans="1:55" ht="22.5" x14ac:dyDescent="0.2">
      <c r="A44" s="77">
        <v>31</v>
      </c>
      <c r="B44" s="230" t="s">
        <v>88</v>
      </c>
      <c r="C44" s="244"/>
      <c r="D44" s="245">
        <v>3</v>
      </c>
      <c r="E44" s="224">
        <f t="shared" si="19"/>
        <v>15</v>
      </c>
      <c r="F44" s="225">
        <f t="shared" si="23"/>
        <v>0</v>
      </c>
      <c r="G44" s="225">
        <f t="shared" si="24"/>
        <v>15</v>
      </c>
      <c r="H44" s="225">
        <v>0</v>
      </c>
      <c r="I44" s="226">
        <v>0</v>
      </c>
      <c r="J44" s="244"/>
      <c r="K44" s="246"/>
      <c r="L44" s="246"/>
      <c r="M44" s="247"/>
      <c r="N44" s="100"/>
      <c r="O44" s="261"/>
      <c r="P44" s="262"/>
      <c r="Q44" s="262"/>
      <c r="R44" s="263"/>
      <c r="S44" s="99"/>
      <c r="T44" s="261"/>
      <c r="U44" s="262">
        <v>15</v>
      </c>
      <c r="V44" s="262"/>
      <c r="W44" s="263"/>
      <c r="X44" s="99">
        <v>2</v>
      </c>
      <c r="Y44" s="261"/>
      <c r="Z44" s="262"/>
      <c r="AA44" s="262"/>
      <c r="AB44" s="245"/>
      <c r="AC44" s="99"/>
      <c r="AD44" s="261"/>
      <c r="AE44" s="246"/>
      <c r="AF44" s="246"/>
      <c r="AG44" s="267"/>
      <c r="AH44" s="100"/>
      <c r="AI44" s="261"/>
      <c r="AJ44" s="262"/>
      <c r="AK44" s="262"/>
      <c r="AL44" s="245"/>
      <c r="AM44" s="99"/>
      <c r="AN44" s="21"/>
    </row>
    <row r="45" spans="1:55" x14ac:dyDescent="0.2">
      <c r="A45" s="77">
        <v>32</v>
      </c>
      <c r="B45" s="248" t="s">
        <v>74</v>
      </c>
      <c r="C45" s="249"/>
      <c r="D45" s="250">
        <v>2.2999999999999998</v>
      </c>
      <c r="E45" s="232">
        <v>45</v>
      </c>
      <c r="F45" s="233">
        <v>0</v>
      </c>
      <c r="G45" s="233">
        <v>0</v>
      </c>
      <c r="H45" s="233">
        <f t="shared" si="25"/>
        <v>0</v>
      </c>
      <c r="I45" s="234">
        <v>30</v>
      </c>
      <c r="J45" s="244"/>
      <c r="K45" s="246"/>
      <c r="L45" s="251"/>
      <c r="M45" s="252"/>
      <c r="N45" s="98"/>
      <c r="O45" s="261"/>
      <c r="P45" s="262">
        <v>30</v>
      </c>
      <c r="Q45" s="262"/>
      <c r="R45" s="263"/>
      <c r="S45" s="99">
        <v>2</v>
      </c>
      <c r="T45" s="261"/>
      <c r="U45" s="262">
        <v>15</v>
      </c>
      <c r="V45" s="262"/>
      <c r="W45" s="263"/>
      <c r="X45" s="99">
        <v>1</v>
      </c>
      <c r="Y45" s="261"/>
      <c r="Z45" s="262"/>
      <c r="AA45" s="262"/>
      <c r="AB45" s="245"/>
      <c r="AC45" s="99"/>
      <c r="AD45" s="261"/>
      <c r="AE45" s="246"/>
      <c r="AF45" s="246"/>
      <c r="AG45" s="267"/>
      <c r="AH45" s="100"/>
      <c r="AI45" s="244"/>
      <c r="AJ45" s="246"/>
      <c r="AK45" s="246"/>
      <c r="AL45" s="267"/>
      <c r="AM45" s="100"/>
      <c r="AN45" s="21"/>
    </row>
    <row r="46" spans="1:55" ht="13.5" thickBot="1" x14ac:dyDescent="0.25">
      <c r="A46" s="79">
        <v>33</v>
      </c>
      <c r="B46" s="253" t="s">
        <v>13</v>
      </c>
      <c r="C46" s="222"/>
      <c r="D46" s="223">
        <v>5.6</v>
      </c>
      <c r="E46" s="224">
        <f>SUM(F46,H46,I46,G46)</f>
        <v>0</v>
      </c>
      <c r="F46" s="225">
        <f>SUM(J46,O46,T46,Y46,AD46,AI46)</f>
        <v>0</v>
      </c>
      <c r="G46" s="225">
        <f>SUM(K46,P46,U46,Z46,AD46,AI46)</f>
        <v>0</v>
      </c>
      <c r="H46" s="225">
        <f>SUM(L46,Q46,V46,AA46,AF46,AK46)</f>
        <v>0</v>
      </c>
      <c r="I46" s="226">
        <f>SUM(M46,R46,W46,AB46,AG46,AL46)</f>
        <v>0</v>
      </c>
      <c r="J46" s="227"/>
      <c r="K46" s="228"/>
      <c r="L46" s="229"/>
      <c r="M46" s="229"/>
      <c r="N46" s="56"/>
      <c r="O46" s="254"/>
      <c r="P46" s="255"/>
      <c r="Q46" s="255"/>
      <c r="R46" s="229"/>
      <c r="S46" s="56"/>
      <c r="T46" s="254"/>
      <c r="U46" s="255"/>
      <c r="V46" s="255"/>
      <c r="W46" s="229"/>
      <c r="X46" s="56"/>
      <c r="Y46" s="254"/>
      <c r="Z46" s="255"/>
      <c r="AA46" s="255"/>
      <c r="AB46" s="229"/>
      <c r="AC46" s="56"/>
      <c r="AD46" s="325" t="s">
        <v>85</v>
      </c>
      <c r="AE46" s="326"/>
      <c r="AF46" s="326"/>
      <c r="AG46" s="327"/>
      <c r="AH46" s="98">
        <v>14</v>
      </c>
      <c r="AI46" s="367" t="s">
        <v>85</v>
      </c>
      <c r="AJ46" s="368"/>
      <c r="AK46" s="368"/>
      <c r="AL46" s="369"/>
      <c r="AM46" s="98">
        <v>14</v>
      </c>
      <c r="AN46" s="21"/>
    </row>
    <row r="47" spans="1:55" ht="13.5" thickBot="1" x14ac:dyDescent="0.25">
      <c r="A47" s="330" t="s">
        <v>14</v>
      </c>
      <c r="B47" s="331"/>
      <c r="C47" s="331"/>
      <c r="D47" s="332"/>
      <c r="E47" s="9">
        <f t="shared" ref="E47:AM47" si="27">SUM(E32:E46)</f>
        <v>360</v>
      </c>
      <c r="F47" s="9">
        <f t="shared" si="27"/>
        <v>165</v>
      </c>
      <c r="G47" s="9">
        <f t="shared" si="27"/>
        <v>75</v>
      </c>
      <c r="H47" s="9">
        <f t="shared" si="27"/>
        <v>60</v>
      </c>
      <c r="I47" s="9">
        <f t="shared" si="27"/>
        <v>45</v>
      </c>
      <c r="J47" s="9">
        <f t="shared" si="27"/>
        <v>15</v>
      </c>
      <c r="K47" s="9">
        <f t="shared" si="27"/>
        <v>15</v>
      </c>
      <c r="L47" s="9">
        <f t="shared" si="27"/>
        <v>0</v>
      </c>
      <c r="M47" s="9">
        <f t="shared" si="27"/>
        <v>0</v>
      </c>
      <c r="N47" s="95">
        <f t="shared" si="27"/>
        <v>3</v>
      </c>
      <c r="O47" s="9">
        <f t="shared" si="27"/>
        <v>15</v>
      </c>
      <c r="P47" s="9">
        <f t="shared" si="27"/>
        <v>30</v>
      </c>
      <c r="Q47" s="9">
        <f t="shared" si="27"/>
        <v>0</v>
      </c>
      <c r="R47" s="9">
        <f t="shared" si="27"/>
        <v>0</v>
      </c>
      <c r="S47" s="95">
        <f t="shared" si="27"/>
        <v>4</v>
      </c>
      <c r="T47" s="9">
        <f t="shared" si="27"/>
        <v>30</v>
      </c>
      <c r="U47" s="9">
        <f t="shared" si="27"/>
        <v>45</v>
      </c>
      <c r="V47" s="9">
        <f t="shared" si="27"/>
        <v>0</v>
      </c>
      <c r="W47" s="9">
        <f t="shared" si="27"/>
        <v>0</v>
      </c>
      <c r="X47" s="95">
        <f t="shared" si="27"/>
        <v>8</v>
      </c>
      <c r="Y47" s="9">
        <f t="shared" si="27"/>
        <v>60</v>
      </c>
      <c r="Z47" s="9">
        <f t="shared" si="27"/>
        <v>45</v>
      </c>
      <c r="AA47" s="9">
        <f t="shared" si="27"/>
        <v>0</v>
      </c>
      <c r="AB47" s="9">
        <f t="shared" si="27"/>
        <v>0</v>
      </c>
      <c r="AC47" s="95">
        <f t="shared" si="27"/>
        <v>10</v>
      </c>
      <c r="AD47" s="9">
        <f>SUM(AD32:AD46)</f>
        <v>45</v>
      </c>
      <c r="AE47" s="9">
        <f t="shared" si="27"/>
        <v>0</v>
      </c>
      <c r="AF47" s="9">
        <f t="shared" si="27"/>
        <v>0</v>
      </c>
      <c r="AG47" s="9">
        <f t="shared" si="27"/>
        <v>0</v>
      </c>
      <c r="AH47" s="95">
        <f t="shared" si="27"/>
        <v>18</v>
      </c>
      <c r="AI47" s="9">
        <f t="shared" si="27"/>
        <v>0</v>
      </c>
      <c r="AJ47" s="9">
        <f t="shared" si="27"/>
        <v>0</v>
      </c>
      <c r="AK47" s="9">
        <f t="shared" si="27"/>
        <v>60</v>
      </c>
      <c r="AL47" s="9">
        <f t="shared" si="27"/>
        <v>0</v>
      </c>
      <c r="AM47" s="95">
        <f t="shared" si="27"/>
        <v>18</v>
      </c>
      <c r="AN47" s="21"/>
    </row>
    <row r="48" spans="1:55" ht="13.5" thickBot="1" x14ac:dyDescent="0.25">
      <c r="A48" s="72" t="s">
        <v>15</v>
      </c>
      <c r="B48" s="72"/>
      <c r="C48" s="73"/>
      <c r="D48" s="74"/>
      <c r="E48" s="75">
        <f>SUM(F48:I48)</f>
        <v>1845</v>
      </c>
      <c r="F48" s="9">
        <f>SUM(J48,O48,T48,Y48,AD48,AI48)</f>
        <v>375</v>
      </c>
      <c r="G48" s="9">
        <f>SUM(K48,P48,U48,Z48,AE48,AJ48)</f>
        <v>510</v>
      </c>
      <c r="H48" s="9">
        <f>SUM(L48,Q48,V48,AA48,AF48,AK48)</f>
        <v>810</v>
      </c>
      <c r="I48" s="9">
        <f>SUM(M48,R48,W48,AB48,AG48,AL48)</f>
        <v>150</v>
      </c>
      <c r="J48" s="9">
        <f>SUM(J14,J25,J30,J47)</f>
        <v>75</v>
      </c>
      <c r="K48" s="9">
        <f>SUM(K14,K25,K30,K47)</f>
        <v>60</v>
      </c>
      <c r="L48" s="9">
        <f>SUM(L14,L25,L30,L47)</f>
        <v>225</v>
      </c>
      <c r="M48" s="9">
        <f>SUM(M14,M25,M30,M47)</f>
        <v>60</v>
      </c>
      <c r="N48" s="95"/>
      <c r="O48" s="9">
        <f>SUM(O14,O25,O30,O47)</f>
        <v>60</v>
      </c>
      <c r="P48" s="9">
        <f>SUM(P14,P25,P30,P47)</f>
        <v>120</v>
      </c>
      <c r="Q48" s="9">
        <f>SUM(Q14,Q25,Q30,Q47)</f>
        <v>210</v>
      </c>
      <c r="R48" s="9">
        <f>SUM(R14,R25,R30,R47)</f>
        <v>30</v>
      </c>
      <c r="S48" s="95"/>
      <c r="T48" s="9">
        <f>SUM(T14,T25,T30,T47)</f>
        <v>75</v>
      </c>
      <c r="U48" s="9">
        <f>SUM(U14,U25,U30,U47)</f>
        <v>165</v>
      </c>
      <c r="V48" s="9">
        <f>SUM(V14,V25,V30,V47)</f>
        <v>135</v>
      </c>
      <c r="W48" s="9">
        <f>SUM(W14,W25,W30,W47)</f>
        <v>0</v>
      </c>
      <c r="X48" s="95"/>
      <c r="Y48" s="9">
        <f>SUM(Y14,Y25,Y30,Y47)</f>
        <v>105</v>
      </c>
      <c r="Z48" s="9">
        <f>SUM(Z14,Z25,Z30,Z47)</f>
        <v>120</v>
      </c>
      <c r="AA48" s="9">
        <f>SUM(AA14,AA25,AA30,AA47)</f>
        <v>120</v>
      </c>
      <c r="AB48" s="9">
        <f>SUM(AB14,AB25,AB30,AB47)</f>
        <v>0</v>
      </c>
      <c r="AC48" s="95"/>
      <c r="AD48" s="9">
        <f>SUM(AD14,AD25,AD30,AD47)</f>
        <v>60</v>
      </c>
      <c r="AE48" s="9">
        <f>SUM(AE14,AE25,AE30,AE47)</f>
        <v>45</v>
      </c>
      <c r="AF48" s="9">
        <f>SUM(AF14,AF25,AF30,AF47)</f>
        <v>60</v>
      </c>
      <c r="AG48" s="9">
        <f>SUM(AG14,AG25,AG30,AG47)</f>
        <v>30</v>
      </c>
      <c r="AH48" s="95"/>
      <c r="AI48" s="9">
        <f>SUM(AI14,AI25,AI30,AI47)</f>
        <v>0</v>
      </c>
      <c r="AJ48" s="9">
        <f>SUM(AJ14,AJ25,AJ30,AJ47)</f>
        <v>0</v>
      </c>
      <c r="AK48" s="9">
        <f>SUM(AK14,AK25,AK30,AK47)</f>
        <v>60</v>
      </c>
      <c r="AL48" s="9">
        <f>SUM(AL14,AL25,AL30,AL47)</f>
        <v>30</v>
      </c>
      <c r="AM48" s="95"/>
      <c r="AN48" s="21"/>
    </row>
    <row r="49" spans="1:55" ht="13.5" thickBot="1" x14ac:dyDescent="0.25">
      <c r="A49" s="72" t="s">
        <v>60</v>
      </c>
      <c r="B49" s="72"/>
      <c r="C49" s="73"/>
      <c r="D49" s="74"/>
      <c r="E49" s="9"/>
      <c r="F49" s="372">
        <f>SUM(J49,O49,T49,Y49,AD49,AI49)</f>
        <v>1845</v>
      </c>
      <c r="G49" s="373"/>
      <c r="H49" s="373"/>
      <c r="I49" s="374"/>
      <c r="J49" s="338">
        <f>SUM(J48:M48)</f>
        <v>420</v>
      </c>
      <c r="K49" s="339"/>
      <c r="L49" s="339"/>
      <c r="M49" s="339"/>
      <c r="N49" s="95">
        <f>SUM(N14,N25,N30,N47)</f>
        <v>29</v>
      </c>
      <c r="O49" s="339">
        <f>SUM(O48:R48)</f>
        <v>420</v>
      </c>
      <c r="P49" s="339"/>
      <c r="Q49" s="339"/>
      <c r="R49" s="339"/>
      <c r="S49" s="95">
        <f>SUM(S14,S25,S30,S47)</f>
        <v>31</v>
      </c>
      <c r="T49" s="339">
        <f>SUM(T48:W48)</f>
        <v>375</v>
      </c>
      <c r="U49" s="339"/>
      <c r="V49" s="339"/>
      <c r="W49" s="339"/>
      <c r="X49" s="95">
        <f>SUM(X14,X25,X30,X47)</f>
        <v>30</v>
      </c>
      <c r="Y49" s="339">
        <f>SUM(Y48:AB48)</f>
        <v>345</v>
      </c>
      <c r="Z49" s="339"/>
      <c r="AA49" s="339"/>
      <c r="AB49" s="339"/>
      <c r="AC49" s="95">
        <f>SUM(AC14,AC25,AC30,AC47)</f>
        <v>30</v>
      </c>
      <c r="AD49" s="339">
        <f>SUM(AD48:AG48)</f>
        <v>195</v>
      </c>
      <c r="AE49" s="339"/>
      <c r="AF49" s="339"/>
      <c r="AG49" s="339"/>
      <c r="AH49" s="95">
        <f>SUM(AH14,AH25,AH30,AH47)</f>
        <v>30</v>
      </c>
      <c r="AI49" s="339">
        <f>SUM(AI48:AL48)</f>
        <v>90</v>
      </c>
      <c r="AJ49" s="339"/>
      <c r="AK49" s="339"/>
      <c r="AL49" s="339"/>
      <c r="AM49" s="95">
        <f>SUM(AM14,AM25,AM30,AM47)</f>
        <v>30</v>
      </c>
      <c r="AN49" s="21"/>
    </row>
    <row r="50" spans="1:55" ht="13.5" thickBot="1" x14ac:dyDescent="0.25">
      <c r="A50" s="212" t="s">
        <v>90</v>
      </c>
      <c r="B50" s="213"/>
      <c r="C50" s="213"/>
      <c r="D50" s="214"/>
      <c r="E50" s="308">
        <f>SUM(N49,S49,X49,AC49,AH49,AM49)</f>
        <v>180</v>
      </c>
      <c r="F50" s="218"/>
      <c r="G50" s="218"/>
      <c r="H50" s="218"/>
      <c r="I50" s="218"/>
      <c r="J50" s="218"/>
      <c r="K50" s="218"/>
      <c r="L50" s="218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"/>
    </row>
    <row r="51" spans="1:55" x14ac:dyDescent="0.2">
      <c r="A51" s="16"/>
      <c r="B51" s="16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147" t="s">
        <v>106</v>
      </c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220"/>
      <c r="AL51" s="220"/>
      <c r="AM51" s="220"/>
      <c r="AN51" s="21"/>
    </row>
    <row r="52" spans="1:55" s="2" customFormat="1" x14ac:dyDescent="0.2">
      <c r="A52" s="217"/>
      <c r="B52" s="370"/>
      <c r="C52" s="370"/>
      <c r="D52" s="370"/>
      <c r="E52" s="370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1"/>
      <c r="AN52" s="22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</row>
    <row r="53" spans="1:55" s="2" customFormat="1" ht="12.75" customHeight="1" x14ac:dyDescent="0.2">
      <c r="A53" s="39"/>
      <c r="B53" s="375" t="s">
        <v>102</v>
      </c>
      <c r="C53" s="376"/>
      <c r="D53" s="376"/>
      <c r="E53" s="377"/>
      <c r="F53" s="149"/>
      <c r="G53" s="149"/>
      <c r="H53" s="149"/>
      <c r="I53" s="149"/>
      <c r="J53" s="149"/>
      <c r="K53" s="150"/>
      <c r="L53" s="149"/>
      <c r="N53" s="149"/>
      <c r="O53" s="149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51" t="s">
        <v>96</v>
      </c>
      <c r="AC53" s="151"/>
      <c r="AD53" s="147"/>
      <c r="AE53" s="147"/>
      <c r="AF53" s="147"/>
      <c r="AG53" s="147"/>
      <c r="AH53" s="147"/>
      <c r="AI53" s="147"/>
      <c r="AJ53" s="147"/>
      <c r="AK53" s="147"/>
      <c r="AL53" s="147"/>
      <c r="AM53" s="11"/>
      <c r="AN53" s="22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</row>
    <row r="54" spans="1:55" ht="12.75" customHeight="1" x14ac:dyDescent="0.2">
      <c r="A54" s="148"/>
      <c r="B54" s="370"/>
      <c r="C54" s="370"/>
      <c r="D54" s="370"/>
      <c r="E54" s="370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7"/>
      <c r="Q54" s="147"/>
      <c r="R54" s="147"/>
      <c r="S54" s="147"/>
      <c r="T54" s="147"/>
      <c r="U54" s="147"/>
      <c r="V54" s="147"/>
      <c r="W54" s="147"/>
      <c r="AK54" s="147"/>
      <c r="AL54" s="147"/>
      <c r="AM54" s="11"/>
      <c r="AN54" s="24"/>
    </row>
    <row r="55" spans="1:55" ht="12.75" customHeight="1" x14ac:dyDescent="0.2">
      <c r="A55" s="151"/>
      <c r="B55" s="151"/>
      <c r="C55" s="151"/>
      <c r="D55" s="151"/>
      <c r="E55" s="151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3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23"/>
      <c r="AN55" s="24"/>
    </row>
    <row r="56" spans="1:55" x14ac:dyDescent="0.2">
      <c r="A56" s="357"/>
      <c r="B56" s="357"/>
      <c r="C56" s="357"/>
      <c r="D56" s="357"/>
      <c r="E56" s="357"/>
      <c r="F56" s="357"/>
      <c r="G56" s="357"/>
      <c r="H56" s="357"/>
      <c r="I56" s="357"/>
      <c r="J56" s="357"/>
      <c r="K56" s="357"/>
      <c r="L56" s="357"/>
      <c r="M56" s="357"/>
      <c r="N56" s="357"/>
      <c r="O56" s="357"/>
      <c r="P56" s="153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23"/>
      <c r="AN56" s="24"/>
    </row>
    <row r="57" spans="1:55" s="23" customFormat="1" ht="17.25" hidden="1" customHeight="1" x14ac:dyDescent="0.2">
      <c r="A57" s="69"/>
      <c r="B57" s="356"/>
      <c r="C57" s="356"/>
      <c r="D57" s="356"/>
      <c r="E57" s="356"/>
      <c r="F57" s="356"/>
      <c r="G57" s="69"/>
      <c r="H57" s="356"/>
      <c r="I57" s="356"/>
      <c r="J57" s="356"/>
      <c r="K57" s="356"/>
      <c r="L57" s="356"/>
      <c r="M57" s="356"/>
      <c r="N57" s="356"/>
      <c r="O57" s="356"/>
      <c r="P57" s="29"/>
      <c r="AN57" s="16"/>
    </row>
    <row r="58" spans="1:55" s="23" customFormat="1" ht="12.75" hidden="1" customHeight="1" x14ac:dyDescent="0.2">
      <c r="A58" s="69"/>
      <c r="B58" s="356"/>
      <c r="C58" s="356"/>
      <c r="D58" s="356"/>
      <c r="E58" s="356"/>
      <c r="F58" s="356"/>
      <c r="G58" s="69"/>
      <c r="H58" s="356"/>
      <c r="I58" s="356"/>
      <c r="J58" s="356"/>
      <c r="K58" s="356"/>
      <c r="L58" s="356"/>
      <c r="M58" s="356"/>
      <c r="N58" s="356"/>
      <c r="O58" s="356"/>
      <c r="P58" s="29"/>
    </row>
    <row r="59" spans="1:55" s="23" customFormat="1" ht="12.75" hidden="1" customHeight="1" x14ac:dyDescent="0.2">
      <c r="A59" s="69"/>
      <c r="B59" s="356"/>
      <c r="C59" s="356"/>
      <c r="D59" s="356"/>
      <c r="E59" s="356"/>
      <c r="F59" s="356"/>
      <c r="G59" s="69"/>
      <c r="H59" s="356"/>
      <c r="I59" s="356"/>
      <c r="J59" s="356"/>
      <c r="K59" s="356"/>
      <c r="L59" s="356"/>
      <c r="M59" s="356"/>
      <c r="N59" s="356"/>
      <c r="O59" s="356"/>
      <c r="P59" s="29"/>
    </row>
    <row r="60" spans="1:55" s="23" customFormat="1" ht="12.75" hidden="1" customHeight="1" x14ac:dyDescent="0.2">
      <c r="A60" s="69"/>
      <c r="B60" s="356"/>
      <c r="C60" s="356"/>
      <c r="D60" s="356"/>
      <c r="E60" s="356"/>
      <c r="F60" s="356"/>
      <c r="G60" s="69"/>
      <c r="H60" s="356"/>
      <c r="I60" s="356"/>
      <c r="J60" s="356"/>
      <c r="K60" s="356"/>
      <c r="L60" s="356"/>
      <c r="M60" s="356"/>
      <c r="N60" s="356"/>
      <c r="O60" s="356"/>
      <c r="P60" s="29"/>
    </row>
    <row r="61" spans="1:55" s="23" customFormat="1" ht="12.75" hidden="1" customHeight="1" x14ac:dyDescent="0.2">
      <c r="A61" s="69"/>
      <c r="B61" s="356"/>
      <c r="C61" s="356"/>
      <c r="D61" s="356"/>
      <c r="E61" s="356"/>
      <c r="F61" s="356"/>
      <c r="G61" s="69"/>
      <c r="H61" s="356"/>
      <c r="I61" s="356"/>
      <c r="J61" s="356"/>
      <c r="K61" s="356"/>
      <c r="L61" s="356"/>
      <c r="M61" s="356"/>
      <c r="N61" s="356"/>
      <c r="O61" s="356"/>
      <c r="P61" s="29"/>
    </row>
    <row r="62" spans="1:55" s="23" customFormat="1" ht="12.75" hidden="1" customHeight="1" x14ac:dyDescent="0.2">
      <c r="A62" s="69"/>
      <c r="B62" s="356"/>
      <c r="C62" s="356"/>
      <c r="D62" s="356"/>
      <c r="E62" s="356"/>
      <c r="F62" s="356"/>
      <c r="G62" s="69"/>
      <c r="H62" s="356"/>
      <c r="I62" s="356"/>
      <c r="J62" s="356"/>
      <c r="K62" s="356"/>
      <c r="L62" s="356"/>
      <c r="M62" s="356"/>
      <c r="N62" s="356"/>
      <c r="O62" s="356"/>
      <c r="P62" s="29"/>
    </row>
    <row r="63" spans="1:55" s="23" customFormat="1" ht="12.75" hidden="1" customHeight="1" x14ac:dyDescent="0.2">
      <c r="A63" s="69"/>
      <c r="B63" s="356"/>
      <c r="C63" s="356"/>
      <c r="D63" s="356"/>
      <c r="E63" s="356"/>
      <c r="F63" s="356"/>
      <c r="G63" s="69"/>
      <c r="H63" s="356"/>
      <c r="I63" s="356"/>
      <c r="J63" s="356"/>
      <c r="K63" s="356"/>
      <c r="L63" s="356"/>
      <c r="M63" s="356"/>
      <c r="N63" s="356"/>
      <c r="O63" s="356"/>
      <c r="P63" s="29"/>
    </row>
    <row r="64" spans="1:55" s="23" customFormat="1" ht="12.75" hidden="1" customHeight="1" x14ac:dyDescent="0.2">
      <c r="A64" s="69"/>
      <c r="B64" s="356"/>
      <c r="C64" s="356"/>
      <c r="D64" s="356"/>
      <c r="E64" s="356"/>
      <c r="F64" s="356"/>
      <c r="G64" s="69"/>
      <c r="H64" s="356"/>
      <c r="I64" s="356"/>
      <c r="J64" s="356"/>
      <c r="K64" s="356"/>
      <c r="L64" s="356"/>
      <c r="M64" s="356"/>
      <c r="N64" s="356"/>
      <c r="O64" s="356"/>
      <c r="P64" s="29"/>
    </row>
    <row r="65" spans="1:16" s="23" customFormat="1" ht="12.75" hidden="1" customHeight="1" x14ac:dyDescent="0.2">
      <c r="A65" s="69"/>
      <c r="B65" s="356"/>
      <c r="C65" s="356"/>
      <c r="D65" s="356"/>
      <c r="E65" s="356"/>
      <c r="F65" s="356"/>
      <c r="G65" s="69"/>
      <c r="H65" s="356"/>
      <c r="I65" s="356"/>
      <c r="J65" s="356"/>
      <c r="K65" s="356"/>
      <c r="L65" s="356"/>
      <c r="M65" s="356"/>
      <c r="N65" s="356"/>
      <c r="O65" s="356"/>
      <c r="P65" s="29"/>
    </row>
    <row r="66" spans="1:16" s="23" customFormat="1" ht="12.75" hidden="1" customHeight="1" x14ac:dyDescent="0.2">
      <c r="A66" s="69"/>
      <c r="B66" s="356"/>
      <c r="C66" s="356"/>
      <c r="D66" s="356"/>
      <c r="E66" s="356"/>
      <c r="F66" s="356"/>
      <c r="G66" s="69"/>
      <c r="H66" s="356"/>
      <c r="I66" s="356"/>
      <c r="J66" s="356"/>
      <c r="K66" s="356"/>
      <c r="L66" s="356"/>
      <c r="M66" s="356"/>
      <c r="N66" s="356"/>
      <c r="O66" s="356"/>
      <c r="P66" s="29"/>
    </row>
    <row r="67" spans="1:16" s="23" customFormat="1" ht="12.75" hidden="1" customHeight="1" x14ac:dyDescent="0.2">
      <c r="A67" s="356"/>
      <c r="B67" s="356"/>
      <c r="C67" s="356"/>
      <c r="D67" s="356"/>
      <c r="E67" s="356"/>
      <c r="F67" s="356"/>
      <c r="G67" s="356"/>
      <c r="H67" s="356"/>
      <c r="I67" s="356"/>
      <c r="J67" s="356"/>
      <c r="K67" s="356"/>
      <c r="L67" s="356"/>
      <c r="M67" s="356"/>
      <c r="N67" s="356"/>
      <c r="O67" s="356"/>
      <c r="P67" s="30"/>
    </row>
    <row r="68" spans="1:16" s="23" customFormat="1" ht="12.75" hidden="1" customHeight="1" x14ac:dyDescent="0.2">
      <c r="A68" s="40"/>
      <c r="B68" s="355"/>
      <c r="C68" s="355"/>
      <c r="D68" s="355"/>
      <c r="E68" s="355"/>
      <c r="F68" s="355"/>
      <c r="G68" s="40"/>
      <c r="H68" s="40"/>
      <c r="I68" s="40"/>
      <c r="J68" s="355"/>
      <c r="K68" s="355"/>
      <c r="L68" s="355"/>
      <c r="M68" s="355"/>
      <c r="N68" s="355"/>
      <c r="O68" s="355"/>
      <c r="P68" s="29"/>
    </row>
    <row r="69" spans="1:16" s="23" customFormat="1" ht="6.75" hidden="1" customHeight="1" x14ac:dyDescent="0.2">
      <c r="A69" s="69"/>
      <c r="B69" s="356"/>
      <c r="C69" s="356"/>
      <c r="D69" s="356"/>
      <c r="E69" s="356"/>
      <c r="F69" s="356"/>
      <c r="G69" s="69"/>
      <c r="H69" s="356"/>
      <c r="I69" s="356"/>
      <c r="J69" s="69"/>
      <c r="K69" s="69"/>
      <c r="L69" s="69"/>
      <c r="M69" s="69"/>
      <c r="N69" s="356"/>
      <c r="O69" s="356"/>
      <c r="P69" s="29"/>
    </row>
    <row r="70" spans="1:16" s="23" customFormat="1" ht="12.75" hidden="1" customHeight="1" x14ac:dyDescent="0.2">
      <c r="A70" s="69"/>
      <c r="B70" s="356"/>
      <c r="C70" s="356"/>
      <c r="D70" s="356"/>
      <c r="E70" s="356"/>
      <c r="F70" s="356"/>
      <c r="G70" s="69"/>
      <c r="H70" s="356"/>
      <c r="I70" s="356"/>
      <c r="J70" s="69"/>
      <c r="K70" s="69"/>
      <c r="L70" s="69"/>
      <c r="M70" s="69"/>
      <c r="N70" s="356"/>
      <c r="O70" s="356"/>
      <c r="P70" s="29"/>
    </row>
    <row r="71" spans="1:16" s="23" customFormat="1" ht="25.5" hidden="1" customHeight="1" x14ac:dyDescent="0.2">
      <c r="A71" s="69"/>
      <c r="B71" s="365"/>
      <c r="C71" s="365"/>
      <c r="D71" s="365"/>
      <c r="E71" s="365"/>
      <c r="F71" s="365"/>
      <c r="G71" s="70"/>
      <c r="H71" s="356"/>
      <c r="I71" s="356"/>
      <c r="J71" s="69"/>
      <c r="K71" s="69"/>
      <c r="L71" s="69"/>
      <c r="M71" s="69"/>
      <c r="N71" s="356"/>
      <c r="O71" s="356"/>
      <c r="P71" s="29"/>
    </row>
    <row r="72" spans="1:16" s="23" customFormat="1" ht="26.25" hidden="1" customHeight="1" x14ac:dyDescent="0.2">
      <c r="A72" s="69"/>
      <c r="B72" s="365"/>
      <c r="C72" s="365"/>
      <c r="D72" s="365"/>
      <c r="E72" s="365"/>
      <c r="F72" s="365"/>
      <c r="G72" s="70"/>
      <c r="H72" s="356"/>
      <c r="I72" s="356"/>
      <c r="J72" s="69"/>
      <c r="K72" s="69"/>
      <c r="L72" s="69"/>
      <c r="M72" s="69"/>
      <c r="N72" s="356"/>
      <c r="O72" s="356"/>
      <c r="P72" s="29"/>
    </row>
    <row r="73" spans="1:16" s="23" customFormat="1" ht="12.75" hidden="1" customHeight="1" x14ac:dyDescent="0.2">
      <c r="A73" s="69"/>
      <c r="B73" s="356"/>
      <c r="C73" s="356"/>
      <c r="D73" s="356"/>
      <c r="E73" s="356"/>
      <c r="F73" s="356"/>
      <c r="G73" s="69"/>
      <c r="H73" s="356"/>
      <c r="I73" s="356"/>
      <c r="J73" s="69"/>
      <c r="K73" s="69"/>
      <c r="L73" s="69"/>
      <c r="M73" s="69"/>
      <c r="N73" s="356"/>
      <c r="O73" s="356"/>
      <c r="P73" s="29"/>
    </row>
    <row r="74" spans="1:16" s="23" customFormat="1" ht="12.75" hidden="1" customHeight="1" x14ac:dyDescent="0.2">
      <c r="A74" s="69"/>
      <c r="B74" s="356"/>
      <c r="C74" s="356"/>
      <c r="D74" s="356"/>
      <c r="E74" s="356"/>
      <c r="F74" s="356"/>
      <c r="G74" s="69"/>
      <c r="H74" s="356"/>
      <c r="I74" s="356"/>
      <c r="J74" s="69"/>
      <c r="K74" s="69"/>
      <c r="L74" s="69"/>
      <c r="M74" s="69"/>
      <c r="N74" s="356"/>
      <c r="O74" s="356"/>
      <c r="P74" s="29"/>
    </row>
    <row r="75" spans="1:16" s="23" customFormat="1" ht="12.75" hidden="1" customHeight="1" x14ac:dyDescent="0.2">
      <c r="A75" s="69"/>
      <c r="B75" s="356"/>
      <c r="C75" s="356"/>
      <c r="D75" s="356"/>
      <c r="E75" s="356"/>
      <c r="F75" s="356"/>
      <c r="G75" s="69"/>
      <c r="H75" s="356"/>
      <c r="I75" s="356"/>
      <c r="J75" s="69"/>
      <c r="K75" s="69"/>
      <c r="L75" s="69"/>
      <c r="M75" s="69"/>
      <c r="N75" s="356"/>
      <c r="O75" s="356"/>
      <c r="P75" s="29"/>
    </row>
    <row r="76" spans="1:16" s="23" customFormat="1" ht="12.75" hidden="1" customHeight="1" x14ac:dyDescent="0.2">
      <c r="A76" s="69"/>
      <c r="B76" s="356"/>
      <c r="C76" s="356"/>
      <c r="D76" s="356"/>
      <c r="E76" s="356"/>
      <c r="F76" s="356"/>
      <c r="G76" s="69"/>
      <c r="H76" s="356"/>
      <c r="I76" s="356"/>
      <c r="J76" s="69"/>
      <c r="K76" s="69"/>
      <c r="L76" s="69"/>
      <c r="M76" s="69"/>
      <c r="N76" s="356"/>
      <c r="O76" s="356"/>
      <c r="P76" s="29"/>
    </row>
    <row r="77" spans="1:16" s="23" customFormat="1" ht="12.75" hidden="1" customHeight="1" x14ac:dyDescent="0.2">
      <c r="A77" s="69"/>
      <c r="B77" s="356"/>
      <c r="C77" s="356"/>
      <c r="D77" s="356"/>
      <c r="E77" s="356"/>
      <c r="F77" s="356"/>
      <c r="G77" s="69"/>
      <c r="H77" s="356"/>
      <c r="I77" s="356"/>
      <c r="J77" s="69"/>
      <c r="K77" s="69"/>
      <c r="L77" s="69"/>
      <c r="M77" s="69"/>
      <c r="N77" s="356"/>
      <c r="O77" s="356"/>
      <c r="P77" s="29"/>
    </row>
    <row r="78" spans="1:16" s="23" customFormat="1" ht="12.75" hidden="1" customHeight="1" x14ac:dyDescent="0.2">
      <c r="A78" s="69"/>
      <c r="B78" s="356"/>
      <c r="C78" s="356"/>
      <c r="D78" s="356"/>
      <c r="E78" s="356"/>
      <c r="F78" s="356"/>
      <c r="G78" s="69"/>
      <c r="H78" s="356"/>
      <c r="I78" s="356"/>
      <c r="J78" s="69"/>
      <c r="K78" s="69"/>
      <c r="L78" s="69"/>
      <c r="M78" s="69"/>
      <c r="N78" s="356"/>
      <c r="O78" s="356"/>
      <c r="P78" s="29"/>
    </row>
    <row r="79" spans="1:16" s="23" customFormat="1" ht="12.75" hidden="1" customHeight="1" x14ac:dyDescent="0.2">
      <c r="A79" s="69"/>
      <c r="B79" s="356"/>
      <c r="C79" s="356"/>
      <c r="D79" s="356"/>
      <c r="E79" s="356"/>
      <c r="F79" s="356"/>
      <c r="G79" s="69"/>
      <c r="H79" s="356"/>
      <c r="I79" s="356"/>
      <c r="J79" s="69"/>
      <c r="K79" s="69"/>
      <c r="L79" s="69"/>
      <c r="M79" s="69"/>
      <c r="N79" s="356"/>
      <c r="O79" s="356"/>
      <c r="P79" s="29"/>
    </row>
    <row r="80" spans="1:16" s="23" customFormat="1" ht="12.75" hidden="1" customHeight="1" x14ac:dyDescent="0.2">
      <c r="A80" s="69"/>
      <c r="B80" s="356"/>
      <c r="C80" s="356"/>
      <c r="D80" s="356"/>
      <c r="E80" s="356"/>
      <c r="F80" s="356"/>
      <c r="G80" s="69"/>
      <c r="H80" s="356"/>
      <c r="I80" s="356"/>
      <c r="J80" s="69"/>
      <c r="K80" s="69"/>
      <c r="L80" s="69"/>
      <c r="M80" s="69"/>
      <c r="N80" s="356"/>
      <c r="O80" s="356"/>
      <c r="P80" s="29"/>
    </row>
    <row r="81" spans="1:39" s="23" customFormat="1" ht="12.75" hidden="1" customHeight="1" x14ac:dyDescent="0.2">
      <c r="A81" s="69"/>
      <c r="B81" s="356"/>
      <c r="C81" s="356"/>
      <c r="D81" s="356"/>
      <c r="E81" s="356"/>
      <c r="F81" s="356"/>
      <c r="G81" s="69"/>
      <c r="H81" s="356"/>
      <c r="I81" s="356"/>
      <c r="J81" s="69"/>
      <c r="K81" s="69"/>
      <c r="L81" s="69"/>
      <c r="M81" s="69"/>
      <c r="N81" s="356"/>
      <c r="O81" s="356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 s="2"/>
      <c r="AE81" s="2"/>
      <c r="AF81" s="2"/>
      <c r="AG81" s="2"/>
      <c r="AH81"/>
      <c r="AI81"/>
      <c r="AJ81"/>
      <c r="AK81"/>
      <c r="AL81"/>
      <c r="AM81"/>
    </row>
    <row r="82" spans="1:39" s="23" customFormat="1" ht="12.75" hidden="1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 s="2"/>
      <c r="AE82" s="2"/>
      <c r="AF82" s="2"/>
      <c r="AG82" s="2"/>
      <c r="AH82"/>
      <c r="AI82"/>
      <c r="AJ82"/>
      <c r="AK82"/>
      <c r="AL82"/>
      <c r="AM82"/>
    </row>
    <row r="83" spans="1:39" s="23" customFormat="1" ht="12.75" hidden="1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27"/>
      <c r="Q83" s="27"/>
      <c r="R83"/>
      <c r="S83"/>
      <c r="T83"/>
      <c r="U83"/>
      <c r="V83"/>
      <c r="W83"/>
      <c r="X83"/>
      <c r="Y83"/>
      <c r="Z83"/>
      <c r="AA83"/>
      <c r="AB83"/>
      <c r="AC83"/>
      <c r="AD83" s="2"/>
      <c r="AE83" s="2"/>
      <c r="AF83" s="2"/>
      <c r="AG83" s="2"/>
      <c r="AH83"/>
      <c r="AI83"/>
      <c r="AJ83"/>
      <c r="AK83"/>
      <c r="AL83"/>
      <c r="AM83"/>
    </row>
    <row r="84" spans="1:39" x14ac:dyDescent="0.2"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39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39" x14ac:dyDescent="0.2">
      <c r="A86" s="68"/>
      <c r="B86" s="362"/>
      <c r="C86" s="362"/>
      <c r="D86" s="362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4"/>
    </row>
    <row r="87" spans="1:39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4"/>
    </row>
    <row r="88" spans="1:39" ht="22.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4"/>
    </row>
    <row r="89" spans="1:39" x14ac:dyDescent="0.2">
      <c r="B89" s="38"/>
      <c r="C89" s="38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1:39" x14ac:dyDescent="0.2">
      <c r="B90" s="361"/>
      <c r="C90" s="361"/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</row>
    <row r="91" spans="1:39" x14ac:dyDescent="0.2">
      <c r="B91" s="40"/>
      <c r="C91" s="358"/>
      <c r="D91" s="358"/>
      <c r="E91" s="358"/>
      <c r="F91" s="358"/>
      <c r="G91" s="358"/>
      <c r="H91" s="36"/>
      <c r="I91" s="41"/>
      <c r="J91" s="41"/>
      <c r="K91" s="358"/>
      <c r="L91" s="358"/>
      <c r="M91" s="358"/>
      <c r="N91" s="358"/>
      <c r="O91" s="358"/>
      <c r="P91" s="358"/>
    </row>
    <row r="92" spans="1:39" x14ac:dyDescent="0.2">
      <c r="B92" s="42"/>
      <c r="C92" s="359"/>
      <c r="D92" s="359"/>
      <c r="E92" s="359"/>
      <c r="F92" s="359"/>
      <c r="G92" s="359"/>
      <c r="H92" s="42"/>
      <c r="I92" s="360"/>
      <c r="J92" s="360"/>
      <c r="K92" s="360"/>
      <c r="L92" s="360"/>
      <c r="M92" s="360"/>
      <c r="N92" s="360"/>
      <c r="O92" s="360"/>
      <c r="P92" s="360"/>
    </row>
    <row r="93" spans="1:39" x14ac:dyDescent="0.2">
      <c r="B93" s="42"/>
      <c r="C93" s="359"/>
      <c r="D93" s="359"/>
      <c r="E93" s="359"/>
      <c r="F93" s="359"/>
      <c r="G93" s="359"/>
      <c r="H93" s="42"/>
      <c r="I93" s="360"/>
      <c r="J93" s="360"/>
      <c r="K93" s="360"/>
      <c r="L93" s="360"/>
      <c r="M93" s="360"/>
      <c r="N93" s="360"/>
      <c r="O93" s="360"/>
      <c r="P93" s="360"/>
    </row>
    <row r="94" spans="1:39" x14ac:dyDescent="0.2">
      <c r="B94" s="42"/>
      <c r="C94" s="359"/>
      <c r="D94" s="359"/>
      <c r="E94" s="359"/>
      <c r="F94" s="359"/>
      <c r="G94" s="359"/>
      <c r="H94" s="42"/>
      <c r="I94" s="360"/>
      <c r="J94" s="360"/>
      <c r="K94" s="360"/>
      <c r="L94" s="360"/>
      <c r="M94" s="360"/>
      <c r="N94" s="360"/>
      <c r="O94" s="360"/>
      <c r="P94" s="360"/>
    </row>
    <row r="95" spans="1:39" x14ac:dyDescent="0.2">
      <c r="B95" s="42"/>
      <c r="C95" s="359"/>
      <c r="D95" s="359"/>
      <c r="E95" s="359"/>
      <c r="F95" s="359"/>
      <c r="G95" s="359"/>
      <c r="H95" s="42"/>
      <c r="I95" s="360"/>
      <c r="J95" s="360"/>
      <c r="K95" s="360"/>
      <c r="L95" s="360"/>
      <c r="M95" s="360"/>
      <c r="N95" s="360"/>
      <c r="O95" s="360"/>
      <c r="P95" s="360"/>
    </row>
    <row r="96" spans="1:39" x14ac:dyDescent="0.2">
      <c r="B96" s="42"/>
      <c r="C96" s="359"/>
      <c r="D96" s="359"/>
      <c r="E96" s="359"/>
      <c r="F96" s="359"/>
      <c r="G96" s="359"/>
      <c r="H96" s="42"/>
      <c r="I96" s="360"/>
      <c r="J96" s="360"/>
      <c r="K96" s="360"/>
      <c r="L96" s="360"/>
      <c r="M96" s="360"/>
      <c r="N96" s="360"/>
      <c r="O96" s="360"/>
      <c r="P96" s="360"/>
    </row>
    <row r="97" spans="2:16" x14ac:dyDescent="0.2">
      <c r="B97" s="42"/>
      <c r="C97" s="359"/>
      <c r="D97" s="359"/>
      <c r="E97" s="359"/>
      <c r="F97" s="359"/>
      <c r="G97" s="359"/>
      <c r="H97" s="42"/>
      <c r="I97" s="360"/>
      <c r="J97" s="360"/>
      <c r="K97" s="360"/>
      <c r="L97" s="360"/>
      <c r="M97" s="360"/>
      <c r="N97" s="360"/>
      <c r="O97" s="360"/>
      <c r="P97" s="360"/>
    </row>
    <row r="98" spans="2:16" x14ac:dyDescent="0.2">
      <c r="B98" s="42"/>
      <c r="C98" s="359"/>
      <c r="D98" s="359"/>
      <c r="E98" s="359"/>
      <c r="F98" s="359"/>
      <c r="G98" s="359"/>
      <c r="H98" s="42"/>
      <c r="I98" s="360"/>
      <c r="J98" s="360"/>
      <c r="K98" s="360"/>
      <c r="L98" s="360"/>
      <c r="M98" s="360"/>
      <c r="N98" s="360"/>
      <c r="O98" s="360"/>
      <c r="P98" s="360"/>
    </row>
    <row r="99" spans="2:16" x14ac:dyDescent="0.2">
      <c r="B99" s="42"/>
      <c r="C99" s="359"/>
      <c r="D99" s="359"/>
      <c r="E99" s="359"/>
      <c r="F99" s="359"/>
      <c r="G99" s="359"/>
      <c r="H99" s="42"/>
      <c r="I99" s="360"/>
      <c r="J99" s="360"/>
      <c r="K99" s="360"/>
      <c r="L99" s="360"/>
      <c r="M99" s="360"/>
      <c r="N99" s="360"/>
      <c r="O99" s="360"/>
      <c r="P99" s="360"/>
    </row>
    <row r="100" spans="2:16" x14ac:dyDescent="0.2">
      <c r="B100" s="42"/>
      <c r="C100" s="359"/>
      <c r="D100" s="359"/>
      <c r="E100" s="359"/>
      <c r="F100" s="359"/>
      <c r="G100" s="359"/>
      <c r="H100" s="42"/>
      <c r="I100" s="360"/>
      <c r="J100" s="360"/>
      <c r="K100" s="360"/>
      <c r="L100" s="360"/>
      <c r="M100" s="360"/>
      <c r="N100" s="360"/>
      <c r="O100" s="360"/>
      <c r="P100" s="360"/>
    </row>
    <row r="101" spans="2:16" x14ac:dyDescent="0.2">
      <c r="B101" s="42"/>
      <c r="C101" s="359"/>
      <c r="D101" s="359"/>
      <c r="E101" s="359"/>
      <c r="F101" s="359"/>
      <c r="G101" s="359"/>
      <c r="H101" s="42"/>
      <c r="I101" s="360"/>
      <c r="J101" s="360"/>
      <c r="K101" s="360"/>
      <c r="L101" s="360"/>
      <c r="M101" s="360"/>
      <c r="N101" s="360"/>
      <c r="O101" s="360"/>
      <c r="P101" s="360"/>
    </row>
    <row r="102" spans="2:16" x14ac:dyDescent="0.2">
      <c r="B102" s="360"/>
      <c r="C102" s="360"/>
      <c r="D102" s="360"/>
      <c r="E102" s="360"/>
      <c r="F102" s="360"/>
      <c r="G102" s="360"/>
      <c r="H102" s="360"/>
      <c r="I102" s="360"/>
      <c r="J102" s="360"/>
      <c r="K102" s="360"/>
      <c r="L102" s="360"/>
      <c r="M102" s="360"/>
      <c r="N102" s="360"/>
      <c r="O102" s="360"/>
      <c r="P102" s="360"/>
    </row>
    <row r="103" spans="2:16" x14ac:dyDescent="0.2">
      <c r="B103" s="41"/>
      <c r="C103" s="358"/>
      <c r="D103" s="358"/>
      <c r="E103" s="358"/>
      <c r="F103" s="358"/>
      <c r="G103" s="358"/>
      <c r="H103" s="36"/>
      <c r="I103" s="41"/>
      <c r="J103" s="41"/>
      <c r="K103" s="358"/>
      <c r="L103" s="358"/>
      <c r="M103" s="358"/>
      <c r="N103" s="358"/>
      <c r="O103" s="358"/>
      <c r="P103" s="358"/>
    </row>
    <row r="104" spans="2:16" x14ac:dyDescent="0.2">
      <c r="B104" s="42"/>
      <c r="C104" s="359"/>
      <c r="D104" s="359"/>
      <c r="E104" s="359"/>
      <c r="F104" s="359"/>
      <c r="G104" s="359"/>
      <c r="H104" s="42"/>
      <c r="I104" s="360"/>
      <c r="J104" s="360"/>
      <c r="K104" s="20"/>
      <c r="L104" s="20"/>
      <c r="M104" s="20"/>
      <c r="N104" s="20"/>
      <c r="O104" s="360"/>
      <c r="P104" s="360"/>
    </row>
    <row r="105" spans="2:16" x14ac:dyDescent="0.2">
      <c r="B105" s="42"/>
      <c r="C105" s="359"/>
      <c r="D105" s="359"/>
      <c r="E105" s="359"/>
      <c r="F105" s="359"/>
      <c r="G105" s="359"/>
      <c r="H105" s="42"/>
      <c r="I105" s="360"/>
      <c r="J105" s="360"/>
      <c r="K105" s="20"/>
      <c r="L105" s="20"/>
      <c r="M105" s="20"/>
      <c r="N105" s="20"/>
      <c r="O105" s="360"/>
      <c r="P105" s="360"/>
    </row>
    <row r="106" spans="2:16" x14ac:dyDescent="0.2">
      <c r="B106" s="42"/>
      <c r="C106" s="363"/>
      <c r="D106" s="363"/>
      <c r="E106" s="363"/>
      <c r="F106" s="363"/>
      <c r="G106" s="363"/>
      <c r="H106" s="43"/>
      <c r="I106" s="360"/>
      <c r="J106" s="360"/>
      <c r="K106" s="20"/>
      <c r="L106" s="20"/>
      <c r="M106" s="20"/>
      <c r="N106" s="20"/>
      <c r="O106" s="360"/>
      <c r="P106" s="360"/>
    </row>
    <row r="107" spans="2:16" x14ac:dyDescent="0.2">
      <c r="B107" s="42"/>
      <c r="C107" s="363"/>
      <c r="D107" s="363"/>
      <c r="E107" s="363"/>
      <c r="F107" s="363"/>
      <c r="G107" s="363"/>
      <c r="H107" s="43"/>
      <c r="I107" s="360"/>
      <c r="J107" s="360"/>
      <c r="K107" s="20"/>
      <c r="L107" s="20"/>
      <c r="M107" s="20"/>
      <c r="N107" s="20"/>
      <c r="O107" s="360"/>
      <c r="P107" s="360"/>
    </row>
    <row r="108" spans="2:16" x14ac:dyDescent="0.2">
      <c r="B108" s="42"/>
      <c r="C108" s="359"/>
      <c r="D108" s="359"/>
      <c r="E108" s="359"/>
      <c r="F108" s="359"/>
      <c r="G108" s="359"/>
      <c r="H108" s="42"/>
      <c r="I108" s="360"/>
      <c r="J108" s="360"/>
      <c r="K108" s="20"/>
      <c r="L108" s="20"/>
      <c r="M108" s="20"/>
      <c r="N108" s="20"/>
      <c r="O108" s="360"/>
      <c r="P108" s="360"/>
    </row>
    <row r="109" spans="2:16" x14ac:dyDescent="0.2">
      <c r="B109" s="42"/>
      <c r="C109" s="359"/>
      <c r="D109" s="359"/>
      <c r="E109" s="359"/>
      <c r="F109" s="359"/>
      <c r="G109" s="359"/>
      <c r="H109" s="42"/>
      <c r="I109" s="360"/>
      <c r="J109" s="360"/>
      <c r="K109" s="20"/>
      <c r="L109" s="20"/>
      <c r="M109" s="20"/>
      <c r="N109" s="20"/>
      <c r="O109" s="360"/>
      <c r="P109" s="360"/>
    </row>
    <row r="110" spans="2:16" x14ac:dyDescent="0.2">
      <c r="B110" s="42"/>
      <c r="C110" s="359"/>
      <c r="D110" s="359"/>
      <c r="E110" s="359"/>
      <c r="F110" s="359"/>
      <c r="G110" s="359"/>
      <c r="H110" s="42"/>
      <c r="I110" s="360"/>
      <c r="J110" s="360"/>
      <c r="K110" s="20"/>
      <c r="L110" s="20"/>
      <c r="M110" s="20"/>
      <c r="N110" s="20"/>
      <c r="O110" s="360"/>
      <c r="P110" s="360"/>
    </row>
    <row r="111" spans="2:16" x14ac:dyDescent="0.2">
      <c r="B111" s="42"/>
      <c r="C111" s="359"/>
      <c r="D111" s="359"/>
      <c r="E111" s="359"/>
      <c r="F111" s="359"/>
      <c r="G111" s="359"/>
      <c r="H111" s="42"/>
      <c r="I111" s="360"/>
      <c r="J111" s="360"/>
      <c r="K111" s="20"/>
      <c r="L111" s="20"/>
      <c r="M111" s="20"/>
      <c r="N111" s="20"/>
      <c r="O111" s="360"/>
      <c r="P111" s="360"/>
    </row>
    <row r="112" spans="2:16" x14ac:dyDescent="0.2">
      <c r="B112" s="42"/>
      <c r="C112" s="359"/>
      <c r="D112" s="359"/>
      <c r="E112" s="359"/>
      <c r="F112" s="359"/>
      <c r="G112" s="359"/>
      <c r="H112" s="42"/>
      <c r="I112" s="360"/>
      <c r="J112" s="360"/>
      <c r="K112" s="20"/>
      <c r="L112" s="20"/>
      <c r="M112" s="20"/>
      <c r="N112" s="20"/>
      <c r="O112" s="360"/>
      <c r="P112" s="360"/>
    </row>
    <row r="113" spans="2:16" x14ac:dyDescent="0.2">
      <c r="B113" s="42"/>
      <c r="C113" s="359"/>
      <c r="D113" s="359"/>
      <c r="E113" s="359"/>
      <c r="F113" s="359"/>
      <c r="G113" s="359"/>
      <c r="H113" s="42"/>
      <c r="I113" s="360"/>
      <c r="J113" s="360"/>
      <c r="K113" s="20"/>
      <c r="L113" s="20"/>
      <c r="M113" s="20"/>
      <c r="N113" s="20"/>
      <c r="O113" s="360"/>
      <c r="P113" s="360"/>
    </row>
    <row r="114" spans="2:16" x14ac:dyDescent="0.2">
      <c r="B114" s="42"/>
      <c r="C114" s="359"/>
      <c r="D114" s="359"/>
      <c r="E114" s="359"/>
      <c r="F114" s="359"/>
      <c r="G114" s="359"/>
      <c r="H114" s="42"/>
      <c r="I114" s="360"/>
      <c r="J114" s="360"/>
      <c r="K114" s="20"/>
      <c r="L114" s="20"/>
      <c r="M114" s="20"/>
      <c r="N114" s="20"/>
      <c r="O114" s="360"/>
      <c r="P114" s="360"/>
    </row>
    <row r="115" spans="2:16" x14ac:dyDescent="0.2">
      <c r="B115" s="42"/>
      <c r="C115" s="359"/>
      <c r="D115" s="359"/>
      <c r="E115" s="359"/>
      <c r="F115" s="359"/>
      <c r="G115" s="359"/>
      <c r="H115" s="42"/>
      <c r="I115" s="360"/>
      <c r="J115" s="360"/>
      <c r="K115" s="20"/>
      <c r="L115" s="20"/>
      <c r="M115" s="20"/>
      <c r="N115" s="20"/>
      <c r="O115" s="360"/>
      <c r="P115" s="360"/>
    </row>
    <row r="116" spans="2:16" x14ac:dyDescent="0.2">
      <c r="B116" s="42"/>
      <c r="C116" s="359"/>
      <c r="D116" s="359"/>
      <c r="E116" s="359"/>
      <c r="F116" s="359"/>
      <c r="G116" s="359"/>
      <c r="H116" s="42"/>
      <c r="I116" s="360"/>
      <c r="J116" s="360"/>
      <c r="K116" s="20"/>
      <c r="L116" s="20"/>
      <c r="M116" s="20"/>
      <c r="N116" s="20"/>
      <c r="O116" s="360"/>
      <c r="P116" s="360"/>
    </row>
    <row r="117" spans="2:16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2:16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2:16" x14ac:dyDescent="0.2">
      <c r="B119" s="39"/>
      <c r="C119" s="364"/>
      <c r="D119" s="364"/>
      <c r="E119" s="364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</row>
  </sheetData>
  <mergeCells count="213">
    <mergeCell ref="Q1:AM1"/>
    <mergeCell ref="H70:I70"/>
    <mergeCell ref="N70:O70"/>
    <mergeCell ref="AI46:AL46"/>
    <mergeCell ref="B52:E52"/>
    <mergeCell ref="AC5:AC6"/>
    <mergeCell ref="AH5:AH6"/>
    <mergeCell ref="AM5:AM6"/>
    <mergeCell ref="T49:W49"/>
    <mergeCell ref="Y49:AB49"/>
    <mergeCell ref="AD49:AG49"/>
    <mergeCell ref="AI49:AL49"/>
    <mergeCell ref="J49:M49"/>
    <mergeCell ref="O49:R49"/>
    <mergeCell ref="F49:I49"/>
    <mergeCell ref="A47:D47"/>
    <mergeCell ref="B54:E54"/>
    <mergeCell ref="N65:O65"/>
    <mergeCell ref="J66:M66"/>
    <mergeCell ref="B58:F58"/>
    <mergeCell ref="J57:M57"/>
    <mergeCell ref="B53:E53"/>
    <mergeCell ref="J63:M63"/>
    <mergeCell ref="J58:M58"/>
    <mergeCell ref="J60:M60"/>
    <mergeCell ref="B72:F72"/>
    <mergeCell ref="H73:I73"/>
    <mergeCell ref="J65:M65"/>
    <mergeCell ref="H71:I71"/>
    <mergeCell ref="A67:O67"/>
    <mergeCell ref="N64:O64"/>
    <mergeCell ref="N60:O60"/>
    <mergeCell ref="H60:I60"/>
    <mergeCell ref="H61:I61"/>
    <mergeCell ref="B60:F60"/>
    <mergeCell ref="B61:F61"/>
    <mergeCell ref="B65:F65"/>
    <mergeCell ref="B66:F66"/>
    <mergeCell ref="B63:F63"/>
    <mergeCell ref="B70:F70"/>
    <mergeCell ref="B71:F71"/>
    <mergeCell ref="H63:I63"/>
    <mergeCell ref="N62:O62"/>
    <mergeCell ref="N61:O61"/>
    <mergeCell ref="H62:I62"/>
    <mergeCell ref="N71:O71"/>
    <mergeCell ref="N72:O72"/>
    <mergeCell ref="N69:O69"/>
    <mergeCell ref="H72:I72"/>
    <mergeCell ref="B79:F79"/>
    <mergeCell ref="B73:F73"/>
    <mergeCell ref="B74:F74"/>
    <mergeCell ref="B75:F75"/>
    <mergeCell ref="B76:F76"/>
    <mergeCell ref="H79:I79"/>
    <mergeCell ref="N79:O79"/>
    <mergeCell ref="H76:I76"/>
    <mergeCell ref="H78:I78"/>
    <mergeCell ref="B77:F77"/>
    <mergeCell ref="B78:F78"/>
    <mergeCell ref="H74:I74"/>
    <mergeCell ref="O112:P112"/>
    <mergeCell ref="C113:G113"/>
    <mergeCell ref="I113:J113"/>
    <mergeCell ref="O113:P113"/>
    <mergeCell ref="C110:G110"/>
    <mergeCell ref="I110:J110"/>
    <mergeCell ref="O110:P110"/>
    <mergeCell ref="C111:G111"/>
    <mergeCell ref="I111:J111"/>
    <mergeCell ref="O111:P111"/>
    <mergeCell ref="C108:G108"/>
    <mergeCell ref="I108:J108"/>
    <mergeCell ref="O108:P108"/>
    <mergeCell ref="C109:G109"/>
    <mergeCell ref="I109:J109"/>
    <mergeCell ref="O109:P109"/>
    <mergeCell ref="C106:G106"/>
    <mergeCell ref="C119:E119"/>
    <mergeCell ref="C114:G114"/>
    <mergeCell ref="I114:J114"/>
    <mergeCell ref="O114:P114"/>
    <mergeCell ref="C115:G115"/>
    <mergeCell ref="I115:J115"/>
    <mergeCell ref="O115:P115"/>
    <mergeCell ref="C116:G116"/>
    <mergeCell ref="I116:J116"/>
    <mergeCell ref="O116:P116"/>
    <mergeCell ref="I106:J106"/>
    <mergeCell ref="O106:P106"/>
    <mergeCell ref="C107:G107"/>
    <mergeCell ref="I107:J107"/>
    <mergeCell ref="O107:P107"/>
    <mergeCell ref="C112:G112"/>
    <mergeCell ref="I112:J112"/>
    <mergeCell ref="C104:G104"/>
    <mergeCell ref="I104:J104"/>
    <mergeCell ref="O104:P104"/>
    <mergeCell ref="C105:G105"/>
    <mergeCell ref="I105:J105"/>
    <mergeCell ref="O105:P105"/>
    <mergeCell ref="B102:P102"/>
    <mergeCell ref="C103:G103"/>
    <mergeCell ref="K103:N103"/>
    <mergeCell ref="O103:P103"/>
    <mergeCell ref="C101:G101"/>
    <mergeCell ref="I101:J101"/>
    <mergeCell ref="K101:N101"/>
    <mergeCell ref="O101:P101"/>
    <mergeCell ref="C100:G100"/>
    <mergeCell ref="I100:J100"/>
    <mergeCell ref="K100:N100"/>
    <mergeCell ref="O100:P100"/>
    <mergeCell ref="C99:G99"/>
    <mergeCell ref="I99:J99"/>
    <mergeCell ref="K99:N99"/>
    <mergeCell ref="O99:P99"/>
    <mergeCell ref="C98:G98"/>
    <mergeCell ref="I98:J98"/>
    <mergeCell ref="K98:N98"/>
    <mergeCell ref="O98:P98"/>
    <mergeCell ref="C97:G97"/>
    <mergeCell ref="I97:J97"/>
    <mergeCell ref="K97:N97"/>
    <mergeCell ref="O97:P97"/>
    <mergeCell ref="C96:G96"/>
    <mergeCell ref="I96:J96"/>
    <mergeCell ref="K96:N96"/>
    <mergeCell ref="O96:P96"/>
    <mergeCell ref="C95:G95"/>
    <mergeCell ref="I95:J95"/>
    <mergeCell ref="K95:N95"/>
    <mergeCell ref="O95:P95"/>
    <mergeCell ref="C94:G94"/>
    <mergeCell ref="I94:J94"/>
    <mergeCell ref="K94:N94"/>
    <mergeCell ref="O94:P94"/>
    <mergeCell ref="C93:G93"/>
    <mergeCell ref="I93:J93"/>
    <mergeCell ref="K93:N93"/>
    <mergeCell ref="O93:P93"/>
    <mergeCell ref="N59:O59"/>
    <mergeCell ref="C91:G91"/>
    <mergeCell ref="K91:N91"/>
    <mergeCell ref="O91:P91"/>
    <mergeCell ref="C92:G92"/>
    <mergeCell ref="I92:J92"/>
    <mergeCell ref="K92:N92"/>
    <mergeCell ref="O92:P92"/>
    <mergeCell ref="B90:P90"/>
    <mergeCell ref="N80:O80"/>
    <mergeCell ref="H80:I80"/>
    <mergeCell ref="B86:D86"/>
    <mergeCell ref="B81:F81"/>
    <mergeCell ref="H81:I81"/>
    <mergeCell ref="N81:O81"/>
    <mergeCell ref="B80:F80"/>
    <mergeCell ref="N77:O77"/>
    <mergeCell ref="H75:I75"/>
    <mergeCell ref="N73:O73"/>
    <mergeCell ref="H77:I77"/>
    <mergeCell ref="N78:O78"/>
    <mergeCell ref="N74:O74"/>
    <mergeCell ref="N75:O75"/>
    <mergeCell ref="N76:O76"/>
    <mergeCell ref="B68:F68"/>
    <mergeCell ref="B69:F69"/>
    <mergeCell ref="H57:I57"/>
    <mergeCell ref="H58:I58"/>
    <mergeCell ref="N68:O68"/>
    <mergeCell ref="N66:O66"/>
    <mergeCell ref="A56:O56"/>
    <mergeCell ref="H59:I59"/>
    <mergeCell ref="H66:I66"/>
    <mergeCell ref="H64:I64"/>
    <mergeCell ref="B59:F59"/>
    <mergeCell ref="B57:F57"/>
    <mergeCell ref="H69:I69"/>
    <mergeCell ref="J68:M68"/>
    <mergeCell ref="J61:M61"/>
    <mergeCell ref="N63:O63"/>
    <mergeCell ref="J59:M59"/>
    <mergeCell ref="B62:F62"/>
    <mergeCell ref="H65:I65"/>
    <mergeCell ref="J62:M62"/>
    <mergeCell ref="J64:M64"/>
    <mergeCell ref="B64:F64"/>
    <mergeCell ref="N57:O57"/>
    <mergeCell ref="N58:O58"/>
    <mergeCell ref="AD46:AG46"/>
    <mergeCell ref="A2:AM2"/>
    <mergeCell ref="A3:AM3"/>
    <mergeCell ref="A14:D14"/>
    <mergeCell ref="A25:D25"/>
    <mergeCell ref="A15:AM15"/>
    <mergeCell ref="A31:AM31"/>
    <mergeCell ref="B4:B6"/>
    <mergeCell ref="AD5:AG5"/>
    <mergeCell ref="A4:A6"/>
    <mergeCell ref="O5:R5"/>
    <mergeCell ref="Y5:AB5"/>
    <mergeCell ref="A26:AM26"/>
    <mergeCell ref="AI5:AL5"/>
    <mergeCell ref="J5:M5"/>
    <mergeCell ref="A7:AM7"/>
    <mergeCell ref="C4:D5"/>
    <mergeCell ref="E4:I5"/>
    <mergeCell ref="T5:W5"/>
    <mergeCell ref="A30:D30"/>
    <mergeCell ref="J4:AM4"/>
    <mergeCell ref="N5:N6"/>
    <mergeCell ref="S5:S6"/>
    <mergeCell ref="X5:X6"/>
  </mergeCells>
  <phoneticPr fontId="0" type="noConversion"/>
  <pageMargins left="0.19685039370078741" right="0.19685039370078741" top="0.31496062992125984" bottom="0.31496062992125984" header="0.51181102362204722" footer="0.51181102362204722"/>
  <pageSetup paperSize="9" scale="83" orientation="landscape" r:id="rId1"/>
  <headerFooter alignWithMargins="0"/>
  <ignoredErrors>
    <ignoredError sqref="F47 G47:I47 G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 studiów - pion</vt:lpstr>
      <vt:lpstr>plan studiów - poziom</vt:lpstr>
    </vt:vector>
  </TitlesOfParts>
  <Company>PWSZ w Jeleniej Górze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Kolegium Karkonoskie</dc:creator>
  <cp:lastModifiedBy>Agnieszka Popek</cp:lastModifiedBy>
  <cp:lastPrinted>2022-07-13T08:45:07Z</cp:lastPrinted>
  <dcterms:created xsi:type="dcterms:W3CDTF">2008-06-23T07:26:49Z</dcterms:created>
  <dcterms:modified xsi:type="dcterms:W3CDTF">2022-07-18T11:56:03Z</dcterms:modified>
</cp:coreProperties>
</file>